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4318838F-82FF-4F98-89EF-347D240D2420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 8. SNF BAYİLİK ÜRÜNLERİ" sheetId="7" r:id="rId1"/>
    <sheet name="AYDIN 9-10-11 BAYİLİK ÜRÜNLERİ" sheetId="1" r:id="rId2"/>
    <sheet name="MAARİF ÜRÜNLERİ" sheetId="9" r:id="rId3"/>
    <sheet name="LİSE MİRAY KURUMSAL ÜRÜNLERİ" sheetId="4" r:id="rId4"/>
    <sheet name="TYT-AYT BAYİLİK ÜRÜNLERİ" sheetId="10" r:id="rId5"/>
    <sheet name="KAMPANYALI ÜRÜNLER" sheetId="6" r:id="rId6"/>
  </sheets>
  <externalReferences>
    <externalReference r:id="rId7"/>
  </externalReferences>
  <definedNames>
    <definedName name="_xlnm._FilterDatabase" localSheetId="0" hidden="1">' 8. SNF BAYİLİK ÜRÜNLERİ'!$B$11:$I$20</definedName>
    <definedName name="_xlnm._FilterDatabase" localSheetId="1" hidden="1">'AYDIN 9-10-11 BAYİLİK ÜRÜNLERİ'!$A$11:$I$59</definedName>
    <definedName name="_xlnm._FilterDatabase" localSheetId="5" hidden="1">'KAMPANYALI ÜRÜNLER'!#REF!</definedName>
    <definedName name="_xlnm._FilterDatabase" localSheetId="3" hidden="1">'LİSE MİRAY KURUMSAL ÜRÜNLERİ'!$A$11:$I$54</definedName>
    <definedName name="_xlnm._FilterDatabase" localSheetId="2" hidden="1">'MAARİF ÜRÜNLERİ'!$A$22:$I$22</definedName>
    <definedName name="_xlnm._FilterDatabase" localSheetId="4" hidden="1">'TYT-AYT BAYİLİK ÜRÜNLERİ'!$B$11:$I$124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10" l="1"/>
  <c r="I73" i="10" s="1"/>
  <c r="I75" i="10" s="1"/>
  <c r="I13" i="10"/>
  <c r="I14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70" i="10"/>
  <c r="I71" i="10"/>
  <c r="I79" i="10"/>
  <c r="I127" i="10" s="1"/>
  <c r="I129" i="10" s="1"/>
  <c r="I80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3" i="10"/>
  <c r="I124" i="10"/>
  <c r="I36" i="7" l="1"/>
  <c r="I35" i="7"/>
  <c r="I34" i="7"/>
  <c r="I33" i="7"/>
  <c r="I32" i="7"/>
  <c r="I31" i="7"/>
  <c r="I38" i="7" s="1"/>
  <c r="I40" i="7" s="1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26" i="7" s="1"/>
  <c r="I28" i="7" s="1"/>
  <c r="I23" i="9" l="1"/>
  <c r="I24" i="9"/>
  <c r="I25" i="9"/>
  <c r="I30" i="9"/>
  <c r="I29" i="9"/>
  <c r="I28" i="9"/>
  <c r="I27" i="9"/>
  <c r="I26" i="9"/>
  <c r="I15" i="9"/>
  <c r="I14" i="9"/>
  <c r="I13" i="9"/>
  <c r="I12" i="9"/>
  <c r="I33" i="9" l="1"/>
  <c r="I35" i="9" s="1"/>
  <c r="I17" i="9"/>
  <c r="I19" i="9" s="1"/>
  <c r="I72" i="6"/>
  <c r="K72" i="6" s="1"/>
  <c r="K71" i="6"/>
  <c r="I71" i="6"/>
  <c r="I70" i="6"/>
  <c r="K70" i="6" s="1"/>
  <c r="K69" i="6"/>
  <c r="I69" i="6"/>
  <c r="K67" i="6"/>
  <c r="I67" i="6"/>
  <c r="K66" i="6"/>
  <c r="I66" i="6"/>
  <c r="K65" i="6"/>
  <c r="I65" i="6"/>
  <c r="K64" i="6"/>
  <c r="I64" i="6"/>
  <c r="K63" i="6"/>
  <c r="I63" i="6"/>
  <c r="K62" i="6"/>
  <c r="I62" i="6"/>
  <c r="K61" i="6"/>
  <c r="I61" i="6"/>
  <c r="K56" i="6"/>
  <c r="I56" i="6"/>
  <c r="K54" i="6"/>
  <c r="I54" i="6"/>
  <c r="K53" i="6"/>
  <c r="I53" i="6"/>
  <c r="K52" i="6"/>
  <c r="I52" i="6"/>
  <c r="F52" i="6"/>
  <c r="K49" i="6"/>
  <c r="I49" i="6"/>
  <c r="F49" i="6"/>
  <c r="K48" i="6"/>
  <c r="I48" i="6"/>
  <c r="F48" i="6"/>
  <c r="K47" i="6"/>
  <c r="I47" i="6"/>
  <c r="F47" i="6"/>
  <c r="K46" i="6"/>
  <c r="I46" i="6"/>
  <c r="F46" i="6"/>
  <c r="K45" i="6"/>
  <c r="I45" i="6"/>
  <c r="K44" i="6"/>
  <c r="I44" i="6"/>
  <c r="F44" i="6"/>
  <c r="K43" i="6"/>
  <c r="I43" i="6"/>
  <c r="F43" i="6"/>
  <c r="K42" i="6"/>
  <c r="I42" i="6"/>
  <c r="F42" i="6"/>
  <c r="K41" i="6"/>
  <c r="I41" i="6"/>
  <c r="F41" i="6"/>
  <c r="K40" i="6"/>
  <c r="I40" i="6"/>
  <c r="F40" i="6"/>
  <c r="K39" i="6"/>
  <c r="I39" i="6"/>
  <c r="F39" i="6"/>
  <c r="K37" i="6"/>
  <c r="I37" i="6"/>
  <c r="K36" i="6"/>
  <c r="I36" i="6"/>
  <c r="K35" i="6"/>
  <c r="I35" i="6"/>
  <c r="K34" i="6"/>
  <c r="I34" i="6"/>
  <c r="K33" i="6"/>
  <c r="I33" i="6"/>
  <c r="K32" i="6"/>
  <c r="I32" i="6"/>
  <c r="K31" i="6"/>
  <c r="I31" i="6"/>
  <c r="K30" i="6"/>
  <c r="I30" i="6"/>
  <c r="K29" i="6"/>
  <c r="I29" i="6"/>
  <c r="K28" i="6"/>
  <c r="I28" i="6"/>
  <c r="K27" i="6"/>
  <c r="I27" i="6"/>
  <c r="K26" i="6"/>
  <c r="I26" i="6"/>
  <c r="K25" i="6"/>
  <c r="I25" i="6"/>
  <c r="K23" i="6"/>
  <c r="I23" i="6"/>
  <c r="K22" i="6"/>
  <c r="I22" i="6"/>
  <c r="K21" i="6"/>
  <c r="I21" i="6"/>
  <c r="K20" i="6"/>
  <c r="I20" i="6"/>
  <c r="K19" i="6"/>
  <c r="I19" i="6"/>
  <c r="K18" i="6"/>
  <c r="I18" i="6"/>
  <c r="K17" i="6"/>
  <c r="I17" i="6"/>
  <c r="K16" i="6"/>
  <c r="I16" i="6"/>
  <c r="K15" i="6"/>
  <c r="I15" i="6"/>
  <c r="K14" i="6"/>
  <c r="I14" i="6"/>
  <c r="K13" i="6"/>
  <c r="I13" i="6"/>
  <c r="K12" i="6"/>
  <c r="I12" i="6"/>
  <c r="K58" i="6" l="1"/>
  <c r="K75" i="6"/>
  <c r="I41" i="4" l="1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28" i="1"/>
  <c r="I29" i="1"/>
  <c r="I30" i="1"/>
  <c r="I31" i="1"/>
  <c r="I32" i="1"/>
  <c r="I33" i="1"/>
  <c r="I34" i="1"/>
  <c r="I26" i="1" l="1"/>
  <c r="I25" i="1"/>
  <c r="I24" i="1"/>
  <c r="I23" i="1"/>
  <c r="I22" i="1"/>
  <c r="I21" i="1"/>
  <c r="I20" i="1"/>
  <c r="I18" i="1"/>
  <c r="I17" i="1"/>
  <c r="I16" i="1"/>
  <c r="I15" i="1"/>
  <c r="I14" i="1"/>
  <c r="I13" i="1"/>
  <c r="I12" i="1"/>
  <c r="I78" i="4"/>
  <c r="I76" i="4"/>
  <c r="I75" i="4"/>
  <c r="I74" i="4"/>
  <c r="I73" i="4"/>
  <c r="I72" i="4"/>
  <c r="I71" i="4"/>
  <c r="I70" i="4"/>
  <c r="I68" i="4"/>
  <c r="I67" i="4"/>
  <c r="I66" i="4"/>
  <c r="I65" i="4"/>
  <c r="I64" i="4"/>
  <c r="I63" i="4"/>
  <c r="I62" i="4"/>
  <c r="I61" i="4"/>
  <c r="I59" i="4"/>
  <c r="I58" i="4"/>
  <c r="I57" i="4"/>
  <c r="I5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26" i="4"/>
  <c r="I13" i="4"/>
  <c r="I14" i="4"/>
  <c r="I15" i="4"/>
  <c r="I16" i="4"/>
  <c r="I17" i="4"/>
  <c r="I18" i="4"/>
  <c r="I19" i="4"/>
  <c r="I20" i="4"/>
  <c r="I21" i="4"/>
  <c r="I22" i="4"/>
  <c r="I23" i="4"/>
  <c r="I24" i="4"/>
  <c r="I12" i="4"/>
  <c r="I36" i="1" l="1"/>
  <c r="I38" i="1" s="1"/>
  <c r="I80" i="4"/>
  <c r="I82" i="4" l="1"/>
</calcChain>
</file>

<file path=xl/sharedStrings.xml><?xml version="1.0" encoding="utf-8"?>
<sst xmlns="http://schemas.openxmlformats.org/spreadsheetml/2006/main" count="979" uniqueCount="326">
  <si>
    <t>SIRA NO</t>
  </si>
  <si>
    <t>KİTABIN ADI</t>
  </si>
  <si>
    <t>Miray TYT Türkçe Soru Bankası</t>
  </si>
  <si>
    <t>Miray TYT Tarih Konu Özetli Soru Bankası</t>
  </si>
  <si>
    <t>Miray TYT Coğrafya Konu Özetli Soru Bankası</t>
  </si>
  <si>
    <t>Miray TYT Felsefe Konu Özetli Soru Bankası</t>
  </si>
  <si>
    <t>Miray TYT Din Kültürü ve Ahlak Bilgisi Konu Özetli Soru Bankası</t>
  </si>
  <si>
    <t>Miray TYT Dil Bilgisi Soru Bankası</t>
  </si>
  <si>
    <t>Miray TYT Fizik 30 Deneme</t>
  </si>
  <si>
    <t>Miray TYT Kimya 30 Deneme</t>
  </si>
  <si>
    <t>Miray TYT Biyoloji 30 Deneme</t>
  </si>
  <si>
    <t>Miray TYT-AYT Geometri Beceri Temelli Soru Bankası</t>
  </si>
  <si>
    <t>Miray AYT Matematik Soru Bankası</t>
  </si>
  <si>
    <t>Miray AYT Fizik Soru Bankası</t>
  </si>
  <si>
    <t>Miray AYT Kimya Soru Bankası</t>
  </si>
  <si>
    <t>Miray AYT Biyoloji Soru Bankası</t>
  </si>
  <si>
    <t>Miray AYT Biyoloji 30 Deneme</t>
  </si>
  <si>
    <t>Miray AYT Kimya 30 Deneme</t>
  </si>
  <si>
    <t>8. Sınıf Türkçe Beceri Temelli Soru Bankası</t>
  </si>
  <si>
    <t>8. Sınıf Matematik Beceri Temelli Soru Bankası</t>
  </si>
  <si>
    <t>8. Sınıf Fen Bilimleri Beceri Temelli Soru Bankası</t>
  </si>
  <si>
    <t>8. Sınıf Din Kültürü ve Ahlak Bilgisi Beceri Temelli Soru Bankası</t>
  </si>
  <si>
    <t>8. Sınıf İnkılap Tarihi ve Atatürkçülük Beceri Temelli Soru Bankası</t>
  </si>
  <si>
    <t>8. Sınıf İngilizce Beceri Temelli Soru Bankası</t>
  </si>
  <si>
    <t>LGS 8. Sınıf Matematik 15 Deneme</t>
  </si>
  <si>
    <t>LGS 8. Sınıf Türkçe 15 Deneme</t>
  </si>
  <si>
    <t>LGS 8. Sınıf Fen Bilimleri 15 Deneme</t>
  </si>
  <si>
    <t>8. Sınıf LGS 5 Deneme Seti</t>
  </si>
  <si>
    <t>TYT Fizik Konu Özetli Soru Bankası</t>
  </si>
  <si>
    <t>TYT Kimya Konu Özetli Soru Bankası</t>
  </si>
  <si>
    <t>TYT Biyoloji Soru Bankası</t>
  </si>
  <si>
    <t>TYT Tarih Soru Bankası</t>
  </si>
  <si>
    <t>TYT Coğrafya Soru Bankası</t>
  </si>
  <si>
    <t>TYT-AYT Din Kültürü ve Ahlak Bilgisi Konu Özetli Soru Bankası</t>
  </si>
  <si>
    <t>Üniversiteye Hazırlık TYT Fizik Ders İşleyiş Modülleri</t>
  </si>
  <si>
    <t>Üniversiteye Hazırlık TYT Kimya Ders İşleyiş Modülleri</t>
  </si>
  <si>
    <t>TYT Matematik 10 Deneme</t>
  </si>
  <si>
    <t>TYT Fizik 30 Deneme</t>
  </si>
  <si>
    <t>TYT Biyoloji 40 Deneme</t>
  </si>
  <si>
    <t>TYT Fen Bilimleri 15 Deneme</t>
  </si>
  <si>
    <t>TYT 3 Fasikül Deneme</t>
  </si>
  <si>
    <t>AYT Matematik Soru Bankası</t>
  </si>
  <si>
    <t>AYT Fizik Konu Özetli Soru Bankası</t>
  </si>
  <si>
    <t>AYT Kimya Konu Özetli Soru Bankası</t>
  </si>
  <si>
    <t>AYT Biyoloji Soru Bankası</t>
  </si>
  <si>
    <t>Üniversiteye Hazırlık AYT Fizik Ders İşleyiş Modülleri</t>
  </si>
  <si>
    <t>AYT Kimya Konu Anlatım Modülü 6 (Organik Kimya)</t>
  </si>
  <si>
    <t>AYT Matematik 10 Deneme</t>
  </si>
  <si>
    <t>AYT Fizik 30 Deneme</t>
  </si>
  <si>
    <t>AYT &amp; Organik Kimya Denemeler</t>
  </si>
  <si>
    <t>AYT Biyoloji 30 Deneme</t>
  </si>
  <si>
    <t>AYT Fen Bilimleri 10 Deneme</t>
  </si>
  <si>
    <t>TYT Pratik Biyoloji Özeti Cep Kitabı</t>
  </si>
  <si>
    <t>AYT Pratik Kimya Özeti Cep Kitabı</t>
  </si>
  <si>
    <t>Miray AYT Sayısal 3 Deneme Matematik-Fen Bilimleri</t>
  </si>
  <si>
    <t>Miray TYT Kimya Konu Özetli Soru Bankası</t>
  </si>
  <si>
    <t>TYT Sosyal Bilimler 20 Deneme</t>
  </si>
  <si>
    <t>Üniversiteye Hazırlık TYT Biyoloji Ders İşleyiş Modülleri</t>
  </si>
  <si>
    <t>Üniversiteye Hazırlık TYT Coğrafya Ders İşleyiş Modülleri</t>
  </si>
  <si>
    <t>Üniversiteye Hazırlık TYT Felsefe Ders İşleyiş Modülleri</t>
  </si>
  <si>
    <t>Üniversiteye Hazırlık TYT Tarih Ders İşleyiş Modülleri</t>
  </si>
  <si>
    <t>Üniversiteye Hazırlık TYT Türkçe Ders İşleyiş Modülleri</t>
  </si>
  <si>
    <t>AYT 3 Fasikül Deneme</t>
  </si>
  <si>
    <t>Üniversiteye Hazırlık AYT Kimya Ders İşleyiş Modülleri</t>
  </si>
  <si>
    <t xml:space="preserve">TALEP TARİHİ: </t>
  </si>
  <si>
    <t xml:space="preserve">TALEP EDEN : </t>
  </si>
  <si>
    <r>
      <t>ALICI AD - SOYAD / UNVAN:</t>
    </r>
    <r>
      <rPr>
        <sz val="10"/>
        <color theme="1"/>
        <rFont val="Calibri"/>
        <family val="2"/>
        <charset val="162"/>
        <scheme val="minor"/>
      </rPr>
      <t/>
    </r>
  </si>
  <si>
    <t>ALICI  ADRESİ:</t>
  </si>
  <si>
    <t xml:space="preserve">ALICI VERGİ DAİRESİ - VERGİ NO: </t>
  </si>
  <si>
    <t>ALICI İLETİŞİM BİLGİSİ (TLF - MAİL) :</t>
  </si>
  <si>
    <t xml:space="preserve">NOT: </t>
  </si>
  <si>
    <t>AYT Sayısal Kamp Kitabı</t>
  </si>
  <si>
    <t>Miray TYT Kamp Kitabı</t>
  </si>
  <si>
    <t>Miray TYT Matematik Soru Bankası</t>
  </si>
  <si>
    <t>Miray AYT Fizik 30 Deneme</t>
  </si>
  <si>
    <t>Miray 8. Sınıf Türkçe 15 Deneme</t>
  </si>
  <si>
    <t>Miray 12. Sınıf Kimya Ders Anlatım Fasikülleri</t>
  </si>
  <si>
    <t>Miray AYT Edebiyat Konu Özetli Soru Bankası</t>
  </si>
  <si>
    <t>Miray AYT Felsefe Konu Özetli Soru Bankası</t>
  </si>
  <si>
    <t>Miray AYT Tarih Konu Özetli Soru Bankası</t>
  </si>
  <si>
    <t>Miray AYT Coğrafya Konu Özetli Soru Bankası</t>
  </si>
  <si>
    <t>AYT Pratik Biyoloji Özeti Cep Kitabı</t>
  </si>
  <si>
    <t>Miray TYT-AYT Geometri Soru Bankası</t>
  </si>
  <si>
    <t>LGS 8. Sınıf İngilizce 22 Deneme</t>
  </si>
  <si>
    <t>TYT Sosyal Bilimler Soru Bankası</t>
  </si>
  <si>
    <t>12. Sınıf Aydın Matematik Ders İşleyiş Modülleri</t>
  </si>
  <si>
    <t>12. Sınıf Aydın Fizik Ders İşleyiş Modülleri</t>
  </si>
  <si>
    <t>12. Sınıf Aydın Kimya Ders İşleyiş Modülleri</t>
  </si>
  <si>
    <t>TYT Türkçe 10 Deneme</t>
  </si>
  <si>
    <t>TYT 5 Fasikül Deneme</t>
  </si>
  <si>
    <t>AYT Biyoloji Sistemler Konu Özetli Soru Bankası</t>
  </si>
  <si>
    <t>AYT 5 Fasikül Deneme</t>
  </si>
  <si>
    <t>BARKOD  NO</t>
  </si>
  <si>
    <t>Organik Kimya Konu Özetli Soru Bankası</t>
  </si>
  <si>
    <t>Üniversiteye Hazırlık Cumhuriyet Edebiyatı Soru Bankası (Kampanyalı Ürün)</t>
  </si>
  <si>
    <t>Üniversiteye Hazırlık TYT-AYT Biyoloji Tekrar Testleri (Kampanyalı Ürün)</t>
  </si>
  <si>
    <t>TYT Kimya Konu Anlatım Modülü 3 (Kimyanın Temel Yasaları-Mol-Kimyasal Hesaplamalar) (Kampanyalı Ürün)</t>
  </si>
  <si>
    <t>TYT Kimya Konu Anlatım Modülü 1 (Kimya Bilimi-Atom ve Yapısı-Periyodik Sistem) (Kampanyalı Ürün)</t>
  </si>
  <si>
    <t>TYT Kimya Konu Anlatım Modülü 4 (Karışımlar-Asitler-Bazlar-Tuzlar-Kimya Her Yerde) (Kampanyalı Ürün)</t>
  </si>
  <si>
    <t>TYT Kimya Konu Anlatım Modülü 2 (Kimyasal Türler Arası Etkileşimler-Maddenin Halleri-Doğa ve Kimya) (Kampanyalı Ürün)</t>
  </si>
  <si>
    <t>Üniversiteye Hazırlık TYT Fizik Yaprak Testleri (Kampanyalı Ürün)</t>
  </si>
  <si>
    <t>Üniversiteye Hazırlık AYT Fizik Yaprak Testleri (Kampanyalı Ürün)</t>
  </si>
  <si>
    <t>LGS 8. Sınıf T.C. İnkılap Tarihi ve Atatürkçülük 20 Deneme</t>
  </si>
  <si>
    <t>Miray TYT Biyoloji Ders Anlatım Fasikülleri</t>
  </si>
  <si>
    <t>Miray TYT Coğrafya Ders Anlatım Fasikülleri</t>
  </si>
  <si>
    <t>Miray TYT Felsefe Ders Anlatım Fasikülleri</t>
  </si>
  <si>
    <t>Miray AYT Biyoloji Ders Anlatım Fasikülleri</t>
  </si>
  <si>
    <t>Miray TYT Türkçe Ders Anlatım Fasikülleri</t>
  </si>
  <si>
    <t>Miray TYT Matematik Ders Anlatım Fasikülleri</t>
  </si>
  <si>
    <t>Miray TYT Fizik Ders Anlatım Fasikülleri</t>
  </si>
  <si>
    <t>Miray TYT Kimya Ders Anlatım Fasikülleri</t>
  </si>
  <si>
    <t>Miray TYT Tarih Ders Anlatım Fasikülleri</t>
  </si>
  <si>
    <t>Miray AYT Edebiyat Ders Anlatım Fasikülleri</t>
  </si>
  <si>
    <t>Miray AYT Matematik Ders Anlatım Fasikülleri</t>
  </si>
  <si>
    <t>Miray AYT Fizik Ders Anlatım Fasikülleri</t>
  </si>
  <si>
    <t>Miray AYT Kimya Ders Anlatım Fasikülleri</t>
  </si>
  <si>
    <t>Miray TYT Biyoloji Konu Özetli Soru Bankası</t>
  </si>
  <si>
    <t>Miray 8. Sınıf Paragraf Soru Bankası</t>
  </si>
  <si>
    <t>TYT Kimya 40 Deneme</t>
  </si>
  <si>
    <t>AYT 5 Fasikül Deneme (2023 ÖZEL) (Kampanyalı Ürün)</t>
  </si>
  <si>
    <t>Etap Paragraf Soru Bankası</t>
  </si>
  <si>
    <t>Üniversiteye Hazırlık TYT Matematik Ders İşleyiş Modülleri</t>
  </si>
  <si>
    <t>TYT Matematik Soru Bankası</t>
  </si>
  <si>
    <t>Etap TYT Türkçe Soru Bankası</t>
  </si>
  <si>
    <t>TYT Problemler Modülü</t>
  </si>
  <si>
    <t>Miray Üniversiteye Hazırlık AYT Kimya Yaprak Testler (Kampanyalı Ürün)</t>
  </si>
  <si>
    <t>Miray LGS Transit 5 Deneme</t>
  </si>
  <si>
    <t>Miray AYT Fizik 30 Deneme (2023'E ÖZEL) (Kampanyalı Ürün)</t>
  </si>
  <si>
    <t>Miray AYT Biyoloji 30 Deneme (2023'E ÖZEL) (Kampanyalı Ürün)</t>
  </si>
  <si>
    <t>Miray 12. Sınıf AYT Kimya 40 Deneme</t>
  </si>
  <si>
    <t>Etap Paragraf 20 Deneme</t>
  </si>
  <si>
    <t>8. Sınıf Görsel Okuma ve Paragraf Soru Bankası Kazandıran Hamle</t>
  </si>
  <si>
    <t>Miray TYT Matematik 10 Deneme</t>
  </si>
  <si>
    <t>Miray TYT Fizik Konu Özetli Soru Bankası</t>
  </si>
  <si>
    <t>Miray Limit - Türev - İntegral Konu Anlatım Modülü (Kampanyalı Ürün)</t>
  </si>
  <si>
    <t>MİRAY EĞİTİM HİZMETLERİ YAYINCILIK İNŞAAT TURİZM SAN VE TİC. LTD.ŞTİ.</t>
  </si>
  <si>
    <t>SAYFA SAYISI</t>
  </si>
  <si>
    <t>Miray TYT-AYT Geometri Ders Anlatım Fasikülleri</t>
  </si>
  <si>
    <t>Miray 12. Sınıf Matematik Ders Anlatım Fasikülleri</t>
  </si>
  <si>
    <t>AYT Edebiyat Soru Bankası</t>
  </si>
  <si>
    <t>Miray 12. Sınıf Biyoloji Ders Anlatım Fasikülleri</t>
  </si>
  <si>
    <t>Miray 12. Sınıf Fizik Ders Anlatım Fasikülleri</t>
  </si>
  <si>
    <t>Miray AYT Matematik 10 Deneme</t>
  </si>
  <si>
    <t>Üniversiteye Hazırlık TYT Biyoloji Ders İşleyiş Modülleri (Kampanyalı Ürün)</t>
  </si>
  <si>
    <t>Miray AYT Coğrafya Ders Anlatım Fasikülleri</t>
  </si>
  <si>
    <t>AYDIN YAYINLARI KAMPANYALI ÜRÜNLER</t>
  </si>
  <si>
    <t>KİTAP TÜRÜ</t>
  </si>
  <si>
    <t>SINIF</t>
  </si>
  <si>
    <t>TYT</t>
  </si>
  <si>
    <t>TYT-AYT</t>
  </si>
  <si>
    <t>AYT</t>
  </si>
  <si>
    <t>12. SINIF</t>
  </si>
  <si>
    <t>Konu Özetli Soru Bankası</t>
  </si>
  <si>
    <t>Beceri Temelli Soru Bankası</t>
  </si>
  <si>
    <t>Üç Adım Soru Bankası</t>
  </si>
  <si>
    <t>Konsept Soru Bankası</t>
  </si>
  <si>
    <t>Branş Deneme</t>
  </si>
  <si>
    <t>Kamp Kitabı</t>
  </si>
  <si>
    <t>Modül</t>
  </si>
  <si>
    <t>SAYFA</t>
  </si>
  <si>
    <t>FİYAT</t>
  </si>
  <si>
    <t xml:space="preserve">SİPARİŞ </t>
  </si>
  <si>
    <t>TUTAR</t>
  </si>
  <si>
    <t>TOPLAM</t>
  </si>
  <si>
    <t>G.TOPLAM</t>
  </si>
  <si>
    <t>SİPARİŞ</t>
  </si>
  <si>
    <t>İSKONTOLU
TUTAR</t>
  </si>
  <si>
    <t>B2B
 İSKONTO</t>
  </si>
  <si>
    <t>MİRAY LİSE KURUMSAL ÜRÜNLER</t>
  </si>
  <si>
    <t>Üniversiteye Hazırlık AYT Biyoloji Ders İşleyiş Modülleri</t>
  </si>
  <si>
    <t>Üniversiteye Hazırlık AYT Matematik Ders İşleyiş Modülleri</t>
  </si>
  <si>
    <t>7. SINIF</t>
  </si>
  <si>
    <t>8. SINIF</t>
  </si>
  <si>
    <t>10. SINIF</t>
  </si>
  <si>
    <t>11. SINIF</t>
  </si>
  <si>
    <t>Soru Bankası</t>
  </si>
  <si>
    <t>Ders İşleyiş Modülleri</t>
  </si>
  <si>
    <t>Genel Deneme</t>
  </si>
  <si>
    <t xml:space="preserve">8. SINIF </t>
  </si>
  <si>
    <t xml:space="preserve">11. SINIF </t>
  </si>
  <si>
    <t>Yaprak Test</t>
  </si>
  <si>
    <t>Cep Kitabı</t>
  </si>
  <si>
    <t>AYT Kimya Konu Anlatım Modülü 4 Kimyasal Tepkimelerde Denge (Kampanyalı Ürün)</t>
  </si>
  <si>
    <t xml:space="preserve">Ders İşleyiş Modülleri </t>
  </si>
  <si>
    <t>Ders Anlatım Fasikülleri</t>
  </si>
  <si>
    <t>Tekrar Testi</t>
  </si>
  <si>
    <t>Miray TYT Türkçe 10 Deneme</t>
  </si>
  <si>
    <t>Miray TYT Paragraf Soru Bankası</t>
  </si>
  <si>
    <t>Miray AYT Edebiyat 16 Deneme</t>
  </si>
  <si>
    <t>Miray TYT Paragraf 16 Deneme</t>
  </si>
  <si>
    <t>Miray TYT Sosyal Bilimler 15 Deneme</t>
  </si>
  <si>
    <t>9. SINIF</t>
  </si>
  <si>
    <t>Miray 9. Sınıf Kimya Tematik Konu Özetli Soru Bankası</t>
  </si>
  <si>
    <t>Miray 9. Sınıf Kimya Ders Anlatım Fasikülleri</t>
  </si>
  <si>
    <t>Üniversiteye Hazırlık TYT-AYT Biyoloji Ders İşleyiş Modülleri(Kampanyalı Ürün)</t>
  </si>
  <si>
    <t>Üniversiteye Hazırlık Matematik Ders İşleyiş Modülleri 2. Kitap (Kampanyalı Ürün)</t>
  </si>
  <si>
    <t>Miray 9. Sınıf Fizik Tematik Konu Özetli Soru Bankası</t>
  </si>
  <si>
    <t>Miray 9. Sınıf Biyoloji Ders Anlatım Fasikülleri</t>
  </si>
  <si>
    <t>Miray 9. Sınıf Türk Dili ve Edebiyatı Ders Anlatım Fasikülleri</t>
  </si>
  <si>
    <t>Miray 9. Sınıf Matematik Ders Anlatım Fasikülleri</t>
  </si>
  <si>
    <t>9. Sınıf Fizik Soru Bankası</t>
  </si>
  <si>
    <t>9. Sınıf Biyoloji Soru Bankası</t>
  </si>
  <si>
    <t>9. Sınıf Matematik Soru Bankası</t>
  </si>
  <si>
    <t>Miray 9. Sınıf Biyoloji Tematik Konu Özetli Soru Bankası</t>
  </si>
  <si>
    <t>Miray 9. Sınıf Tarih Tematik Konu Özetli Soru Bankası</t>
  </si>
  <si>
    <t>Miray 9. Sınıf Din Kültürü ve Ahlak Bilgisi Tematik Konu Özetli Soru Bankası</t>
  </si>
  <si>
    <t>Miray 9. Sınıf Coğrafya Tematik Konu Özetli Soru Bankası</t>
  </si>
  <si>
    <t>Miray 9. Sınıf Matematik Tematik Soru Bankası</t>
  </si>
  <si>
    <t>Tematik Konu Özetli Soru Bankası</t>
  </si>
  <si>
    <t>Tematik Soru Bankası</t>
  </si>
  <si>
    <t>Miray 9. Sınıf Fizik Ders Anlatım Fasikülleri</t>
  </si>
  <si>
    <t>Miray Öğren Pekiştir TYT Matematik Konu Özetli Soru Bankası</t>
  </si>
  <si>
    <t>Miray Öğren Pekiştir AYT Matematik Konu Özetli Soru Bankası</t>
  </si>
  <si>
    <t>Miray AYT Tarih Ders Anlatım Fasikülleri</t>
  </si>
  <si>
    <t>Miray 12. Sınıf AYT Kimya Soru Bankası</t>
  </si>
  <si>
    <t>Miray 8. Sınıf Görsel Okuma ve Sözel Mantık Konu Özetli Soru Bankası</t>
  </si>
  <si>
    <t>Miray 8. Sınıf Fen Bilimleri 10 Deneme</t>
  </si>
  <si>
    <t>Miray 8. Sınıf Matematik 10 Deneme</t>
  </si>
  <si>
    <t>TYT Felsefe Soru Bankası</t>
  </si>
  <si>
    <t>MİRAY YAYINLARI KAMPANYALI ÜRÜNLER</t>
  </si>
  <si>
    <t>70</t>
  </si>
  <si>
    <t>75</t>
  </si>
  <si>
    <t>12. Sınıf Aydın Kimya Ders İşleyiş Modülleri (Kampanyalı Ürün)</t>
  </si>
  <si>
    <t>Üniversiteye Hazırlık TYT-AYT Biyoloji Ders İşleyiş Modülleri (Kampanyalı Ürün</t>
  </si>
  <si>
    <t>80</t>
  </si>
  <si>
    <t>9. Sınıf Kimya Soru Bankası</t>
  </si>
  <si>
    <t>Miray TYT 5 Deneme</t>
  </si>
  <si>
    <t>TYT-AYT Geometri Soru Bankası</t>
  </si>
  <si>
    <t>10. Sınıf Kimya Konu Özetli Soru Bankası</t>
  </si>
  <si>
    <t>TYT Dil Bilgisi Soru Bankası</t>
  </si>
  <si>
    <t>Üniversiteye Hazırlık AYT Coğrafya Ders İşleyiş Modülleri</t>
  </si>
  <si>
    <t>9. Sınıf Matematik Ders İşleyiş Modülleri</t>
  </si>
  <si>
    <t>9. Sınıf Fizik Ders İşleyiş Modülleri</t>
  </si>
  <si>
    <t>9. Sınıf Kimya Ders İşleyiş Modülleri</t>
  </si>
  <si>
    <t>10. Sınıf Matematik Soru Bankası</t>
  </si>
  <si>
    <t>10. Sınıf Fizik Soru Bankası</t>
  </si>
  <si>
    <t>10. Sınıf Fizik Ders İşleyiş Modülleri</t>
  </si>
  <si>
    <t>10. Sınıf Kimya Ders İşleyiş Modülleri</t>
  </si>
  <si>
    <t>Miray 10. Sınıf Fizik Ders Anlatım Fasikülleri</t>
  </si>
  <si>
    <t>Miray 10. Sınıf Kimya Ders Anlatım Fasikülleri</t>
  </si>
  <si>
    <t>Miray 10. Sınıf Biyoloji Ders Anlatım Fasikülleri</t>
  </si>
  <si>
    <t>Miray 10. Sınıf Matematik Ders Anlatım Fasikülleri</t>
  </si>
  <si>
    <t>Miray 10. Sınıf Türk Dili ve Edebiyatı Ders Anlatım Fasikülleri</t>
  </si>
  <si>
    <t>Miray 10. Sınıf Din Kültürü ve Ahlak Bilgisi Konu Özetli Tematik Soru Bankası</t>
  </si>
  <si>
    <t>Miray 10. Sınıf Fizik Konu Özetli Tematik Soru Bankası</t>
  </si>
  <si>
    <t>Miray 10. Sınıf Tarih Konu Özetli Tematik Soru Bankası</t>
  </si>
  <si>
    <t>Miray 10. Sınıf Coğrafya Konu Özetli Tematik Soru Bankası</t>
  </si>
  <si>
    <t>Miray 10. Sınıf Kimya Konu Özetli Tematik Soru Bankası</t>
  </si>
  <si>
    <t>Miray 10. Sınıf Biyoloji Konu Özetli Tematik Soru Bankası</t>
  </si>
  <si>
    <t>Miray 10. Sınıf Matematik Tematik Soru Bankası</t>
  </si>
  <si>
    <t>Üniversiteye Hazırlık TYT-AYT Geometri Ders İşleyiş Modülleri</t>
  </si>
  <si>
    <t>10. Sınıf Matematik Ders İşleyiş Modülleri</t>
  </si>
  <si>
    <t>10. Sınıf Biyoloji Konu Özetli Soru Bankası</t>
  </si>
  <si>
    <t>7. Sınıf Fen Bilimleri 15 Deneme (Kampanyalı Ürün)</t>
  </si>
  <si>
    <t>7. Sınıf Matematik 15 Deneme (Kampanyalı Ürün)</t>
  </si>
  <si>
    <t>7. Sınıf Türkçe 15 Deneme (Kampanyalı Ürün)</t>
  </si>
  <si>
    <t>7. Sınıf Aydın Fen Bilimleri Ders İşleyiş Modülleri (Kampanyalı Ürün)</t>
  </si>
  <si>
    <t>7. Sınıf Aydın Matematik Ders İşleyiş Modülleri (Kampanyalı Ürün)</t>
  </si>
  <si>
    <t>7. Sınıf Aydın Sosyal Bilgiler Ders İşleyiş Modülleri (Kampanyalı Ürün)</t>
  </si>
  <si>
    <t>7. Sınıf Aydın Türkçe Ders İşleyiş Modülleri (Kampanyalı Ürün)</t>
  </si>
  <si>
    <t>7. Sınıf Fen Bilimleri Beceri Temelli Soru Bankası (Kampanyalı Ürün)</t>
  </si>
  <si>
    <t>7. Sınıf Fen Bilimleri Üç Adım Soru Bankası (Kampanyalı Ürün)</t>
  </si>
  <si>
    <t>7. Sınıf Sosyal Bilgiler Üç Adım Soru Bankası (Kampanyalı Ürün)</t>
  </si>
  <si>
    <t>7. Sınıf Türkçe Beceri Temelli Soru Bankası (Kampanyalı Ürün)</t>
  </si>
  <si>
    <t>7. Sınıf Türkçe Üç Adım Soru Bankası (Kampanyalı Ürün)</t>
  </si>
  <si>
    <t>11. Sınıf Din Kültürü ve Ahlak Bilgisi Konu Özetli Soru Bankası (Kampanyalı Ürün)</t>
  </si>
  <si>
    <t>11. Sınıf Fizik Konu Özetli Soru Bankası (Kampanyalı Ürün)</t>
  </si>
  <si>
    <t>11. Sınıf Kimya Konu Özetli Soru Bankası (Kampanyalı Ürün)</t>
  </si>
  <si>
    <t>11. Sınıf Matematik Konu Özetli Soru Bankası (Kampanyalı Ürün)</t>
  </si>
  <si>
    <t>11. Sınıf Tarih Konu Özetli Soru Bankası (Kampanyalı Ürün)</t>
  </si>
  <si>
    <t>11. Sınıf Coğrafya Konu Özetli Soru Bankası (Kampanyalı Ürün)</t>
  </si>
  <si>
    <t>11. Sınıf Felsefe Konu Özetli Soru Bankası (Kampanyalı Ürün)</t>
  </si>
  <si>
    <t>11. Sınıf Türk Dili ve Edebiyatı Konu Özetli Soru Bankası (Kampanyalı Ürün)</t>
  </si>
  <si>
    <t>11. Sınıf Aydın Fizik Ders İşleyiş Modülleri (Kampanyalı Ürün)</t>
  </si>
  <si>
    <t>11. Sınıf Aydın Kimya Ders İşleyiş Modülleri (Kampanyalı Ürün)</t>
  </si>
  <si>
    <t>11. Sınıf Aydın Biyoloji Ders İşleyiş Modülleri (Kampanyalı Ürün)</t>
  </si>
  <si>
    <t>11. Sınıf Aydın Matematik Ders İşleyiş Modülleri (Kampanyalı Ürün)</t>
  </si>
  <si>
    <t>11. Sınıf Biyoloji Soru Bankası (Kampanyalı Ürün)</t>
  </si>
  <si>
    <t>Miray 11. Sınıf Fizik Konu Özetli Soru Bankası (Kampanyalı Ürün)</t>
  </si>
  <si>
    <t>Miray 11. Sınıf Kimya Konu Özetli Soru Bankası (Kampanyalı Ürün)</t>
  </si>
  <si>
    <t>Miray 11. Sınıf Biyoloji Konu Özetli Soru Bankası (Kampanyalı Ürün)</t>
  </si>
  <si>
    <t>Miray 11. Sınıf Fizik Ders Anlatım Fasikülleri (Kampanyalı Ürün)</t>
  </si>
  <si>
    <t>Miray 11. Sınıf Kimya Ders Anlatım Fasikülleri (Kampanyalı Ürün)</t>
  </si>
  <si>
    <t>Miray 11. Sınıf Biyoloji Ders Anlatım Fasikülleri (Kampanyalı Ürün)</t>
  </si>
  <si>
    <t>Miray 11. Sınıf Matematik Ders Anlatım Fasikülleri (Kampanyalı Ürün)</t>
  </si>
  <si>
    <t>%İSKONTO</t>
  </si>
  <si>
    <t>AYDIN YAYINLARI TYT-AYT BAYİLİK ÜRÜNLERİ</t>
  </si>
  <si>
    <t>MİRAY YAYINLARI TYT-AYT BAYİLİK ÜRÜNLERİ</t>
  </si>
  <si>
    <t>AYDIN YAYINLARI 8. SINIF BAYİLİK ÜRÜNLERİ</t>
  </si>
  <si>
    <t>11. Sınıf Kimya Konu Özetli Soru Bankası</t>
  </si>
  <si>
    <t>Miray 11. Sınıf Matematik Tematik Soru Bankası</t>
  </si>
  <si>
    <t>Miray 11. Sınıf Tarih Tematik Konu Özetli Soru Bankası</t>
  </si>
  <si>
    <t>Miray 11. Sınıf Coğrafya Tematik Konu Özetli Soru Bankası</t>
  </si>
  <si>
    <t>Miray 11. Sınıf Matematik Ders Anlatım Fasikülleri</t>
  </si>
  <si>
    <t>Miray 11. Sınıf Fizik Ders Anlatım Fasikülleri</t>
  </si>
  <si>
    <t>Miray 11. Sınıf Kimya Ders Anlatım Fasikülleri</t>
  </si>
  <si>
    <t>Miray 11. Sınıf Biyoloji Ders Anlatım Fasikülleri</t>
  </si>
  <si>
    <t>Maarif Model Aydın TYT Fizik Soru Bankası (Üniversiteye Hazırlık 1. Basamak)</t>
  </si>
  <si>
    <t>Maarif Model Aydın TYT Kimya Soru Bankası (Üniversiteye Hazırlık 1. Basamak)</t>
  </si>
  <si>
    <t>Maarif Model Aydın TYT Biyoloji Soru Bankası (Üniversiteye Hazırlık 1. Basamak)</t>
  </si>
  <si>
    <t>Maarif Model Aydın TYT Matematik Soru Bankası (Üniversiteye Hazırlık 1. Basamak)</t>
  </si>
  <si>
    <t>Miray Maarif Model TYT Fizik Soru Bankası (Üniversiteye Hazırlık 1. Basamak)</t>
  </si>
  <si>
    <t>Miray Maarif Model TYT Kimya Soru Bankası (Üniversiteye Hazırlık 1. Basamak)</t>
  </si>
  <si>
    <t>Miray Maarif Model TYT Biyoloji Soru Bankası (Üniversiteye Hazırlık 1. Basamak)</t>
  </si>
  <si>
    <t>Miray Maarif Model TYT Matematik Soru Bankası (Üniversiteye Hazırlık 1. Basamak)</t>
  </si>
  <si>
    <t>Miray Maarif Model TYT Geometri Soru Bankası (Üniversiteye Hazırlık 1. Basamak)</t>
  </si>
  <si>
    <t>Miray 11. Sınıf Felsefe Tematik Konu Özetli Soru Bankası</t>
  </si>
  <si>
    <t>Miray 11. Sınıf Din Kültürü ve Ahlak Bilgisi Konu Özetli Tematik Soru Bankası</t>
  </si>
  <si>
    <t>Miray 11. Sınıf Biyoloji Tematik Soru Bankası</t>
  </si>
  <si>
    <t>Miray 11. Sınıf Kimya Tematik Soru Bankası</t>
  </si>
  <si>
    <t>Miray 11. Sınıf Türk Dili Ve Edebiyatı Tematik Soru Bankası</t>
  </si>
  <si>
    <t>Miray 11. Sınıf Fizik Tematik Soru Bankası</t>
  </si>
  <si>
    <t>Miray 9. Sınıf Türk Dili ve Edebiyatı Tematik Soru Bankası</t>
  </si>
  <si>
    <t>Miray 10. Sınıf Türk Dili ve Edebiyatı Tematik Soru Bankası</t>
  </si>
  <si>
    <t>Miray 10. Sınıf Felsefe Tematik Konu Özetli Soru Bankası</t>
  </si>
  <si>
    <t>11. Sınıf Matematik Soru Bankası</t>
  </si>
  <si>
    <t>11. Sınıf Biyoloji Konu Özetli Soru Bankası</t>
  </si>
  <si>
    <t>11. Sınıf Fizik Soru Bankası</t>
  </si>
  <si>
    <t>11. Sınıf Matematik Ders İşleyiş Modülleri</t>
  </si>
  <si>
    <t>11. Sınıf Kimya Ders İşleyiş Modülleri</t>
  </si>
  <si>
    <t>11. Sınıf Fizik Ders İşleyiş Modülleri</t>
  </si>
  <si>
    <t>Miray 11. Sınıf Türk Dili Ve Edebiyatı Ders Anlatım Fasikülleri</t>
  </si>
  <si>
    <t>Miray 9. Sınıf Paragraf Soru Bankası</t>
  </si>
  <si>
    <t>Miray 10. Sınıf Paragraf Soru Bankası</t>
  </si>
  <si>
    <t>Miray 11. Sınıf Paragraf Soru Bankası</t>
  </si>
  <si>
    <t>MİRAY YAYINLARI 8. SINIF BAYİLİK ÜRÜNLERİ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</si>
</sst>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₺&quot;* #,##0.00_-;\-&quot;₺&quot;* #,##0.00_-;_-&quot;₺&quot;* &quot;-&quot;??_-;_-@_-"/>
    <numFmt numFmtId="164" formatCode="#,##0.00\ &quot;₺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1"/>
      <color theme="1"/>
      <name val="Tahoma"/>
      <family val="2"/>
      <charset val="162"/>
    </font>
    <font>
      <sz val="10"/>
      <color rgb="FF000000"/>
      <name val="Tahoma"/>
      <family val="2"/>
      <charset val="162"/>
    </font>
    <font>
      <sz val="6"/>
      <color theme="1"/>
      <name val="Tahoma"/>
      <family val="2"/>
      <charset val="162"/>
    </font>
    <font>
      <b/>
      <sz val="10"/>
      <color theme="0"/>
      <name val="Tahoma"/>
      <family val="2"/>
      <charset val="162"/>
    </font>
    <font>
      <b/>
      <sz val="10"/>
      <color rgb="FF000000"/>
      <name val="Tahoma"/>
      <family val="2"/>
      <charset val="162"/>
    </font>
    <font>
      <sz val="10"/>
      <name val="Tahoma"/>
      <family val="2"/>
      <charset val="162"/>
    </font>
    <font>
      <b/>
      <sz val="11"/>
      <color theme="1"/>
      <name val="Tahoma"/>
      <family val="2"/>
      <charset val="162"/>
    </font>
    <font>
      <sz val="8"/>
      <name val="Tahoma"/>
      <family val="2"/>
      <charset val="162"/>
    </font>
    <font>
      <b/>
      <sz val="9"/>
      <color theme="0"/>
      <name val="Tahoma"/>
      <family val="2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8"/>
      <name val="Calibri"/>
      <family val="2"/>
      <scheme val="minor"/>
    </font>
    <font>
      <sz val="6"/>
      <color rgb="FF000000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7" fillId="0" borderId="0"/>
    <xf numFmtId="0" fontId="14" fillId="0" borderId="0"/>
    <xf numFmtId="0" fontId="18" fillId="0" borderId="0"/>
    <xf numFmtId="0" fontId="19" fillId="0" borderId="0"/>
    <xf numFmtId="0" fontId="20" fillId="0" borderId="0"/>
  </cellStyleXfs>
  <cellXfs count="235">
    <xf numFmtId="0" fontId="0" fillId="0" borderId="0" xfId="0"/>
    <xf numFmtId="0" fontId="5" fillId="0" borderId="0" xfId="0" applyFont="1"/>
    <xf numFmtId="0" fontId="5" fillId="2" borderId="0" xfId="0" applyFont="1" applyFill="1"/>
    <xf numFmtId="0" fontId="5" fillId="0" borderId="0" xfId="0" applyFont="1" applyFill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8" fillId="4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Fill="1" applyAlignment="1" applyProtection="1">
      <alignment vertical="center"/>
      <protection locked="0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 vertical="top" wrapText="1"/>
    </xf>
    <xf numFmtId="3" fontId="9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12" fillId="0" borderId="0" xfId="0" applyFont="1" applyFill="1" applyProtection="1">
      <protection locked="0"/>
    </xf>
    <xf numFmtId="0" fontId="7" fillId="0" borderId="0" xfId="0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3" fontId="11" fillId="0" borderId="0" xfId="0" applyNumberFormat="1" applyFont="1" applyAlignment="1">
      <alignment horizontal="center"/>
    </xf>
    <xf numFmtId="2" fontId="6" fillId="2" borderId="1" xfId="0" applyNumberFormat="1" applyFont="1" applyFill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left" vertical="top"/>
    </xf>
    <xf numFmtId="2" fontId="6" fillId="0" borderId="1" xfId="0" applyNumberFormat="1" applyFont="1" applyBorder="1" applyAlignment="1">
      <alignment horizontal="left" vertical="top"/>
    </xf>
    <xf numFmtId="1" fontId="7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vertical="center"/>
    </xf>
    <xf numFmtId="44" fontId="7" fillId="0" borderId="0" xfId="0" applyNumberFormat="1" applyFont="1" applyAlignment="1">
      <alignment horizontal="center" vertical="top"/>
    </xf>
    <xf numFmtId="1" fontId="6" fillId="0" borderId="1" xfId="0" applyNumberFormat="1" applyFont="1" applyFill="1" applyBorder="1" applyAlignment="1">
      <alignment horizontal="center" vertical="top"/>
    </xf>
    <xf numFmtId="1" fontId="6" fillId="0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164" fontId="13" fillId="5" borderId="1" xfId="0" applyNumberFormat="1" applyFont="1" applyFill="1" applyBorder="1" applyAlignment="1" applyProtection="1">
      <alignment horizontal="center" vertical="center"/>
      <protection locked="0"/>
    </xf>
    <xf numFmtId="3" fontId="13" fillId="5" borderId="1" xfId="0" applyNumberFormat="1" applyFont="1" applyFill="1" applyBorder="1" applyAlignment="1" applyProtection="1">
      <alignment horizontal="center" vertical="center"/>
      <protection locked="0"/>
    </xf>
    <xf numFmtId="1" fontId="8" fillId="0" borderId="6" xfId="2" applyNumberFormat="1" applyFont="1" applyFill="1" applyBorder="1" applyAlignment="1" applyProtection="1">
      <alignment horizontal="center" vertical="center"/>
    </xf>
    <xf numFmtId="1" fontId="9" fillId="0" borderId="1" xfId="2" applyNumberFormat="1" applyFont="1" applyFill="1" applyBorder="1" applyAlignment="1">
      <alignment horizontal="center"/>
    </xf>
    <xf numFmtId="1" fontId="11" fillId="0" borderId="0" xfId="2" applyNumberFormat="1" applyFont="1" applyFill="1" applyAlignment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left"/>
    </xf>
    <xf numFmtId="1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center" vertical="top"/>
    </xf>
    <xf numFmtId="1" fontId="9" fillId="0" borderId="0" xfId="2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2" fontId="8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49" fontId="8" fillId="6" borderId="1" xfId="0" applyNumberFormat="1" applyFont="1" applyFill="1" applyBorder="1" applyAlignment="1" applyProtection="1">
      <alignment horizontal="left" vertical="center" wrapText="1"/>
      <protection locked="0"/>
    </xf>
    <xf numFmtId="1" fontId="13" fillId="6" borderId="1" xfId="2" applyNumberFormat="1" applyFont="1" applyFill="1" applyBorder="1" applyAlignment="1" applyProtection="1">
      <alignment horizontal="center" vertical="center" wrapText="1"/>
      <protection locked="0"/>
    </xf>
    <xf numFmtId="164" fontId="13" fillId="6" borderId="1" xfId="1" applyNumberFormat="1" applyFont="1" applyFill="1" applyBorder="1" applyAlignment="1" applyProtection="1">
      <alignment horizontal="center" vertical="center" wrapText="1"/>
      <protection locked="0"/>
    </xf>
    <xf numFmtId="3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5" borderId="1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>
      <alignment horizontal="left" vertical="center"/>
    </xf>
    <xf numFmtId="1" fontId="7" fillId="0" borderId="0" xfId="0" applyNumberFormat="1" applyFont="1" applyAlignment="1">
      <alignment horizontal="left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center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 applyProtection="1">
      <alignment horizontal="center"/>
      <protection locked="0"/>
    </xf>
    <xf numFmtId="2" fontId="10" fillId="0" borderId="1" xfId="0" applyNumberFormat="1" applyFont="1" applyFill="1" applyBorder="1" applyAlignment="1">
      <alignment horizontal="left" vertical="top"/>
    </xf>
    <xf numFmtId="1" fontId="7" fillId="0" borderId="0" xfId="0" applyNumberFormat="1" applyFont="1" applyAlignment="1">
      <alignment horizontal="center" vertical="center"/>
    </xf>
    <xf numFmtId="2" fontId="9" fillId="3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top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4" fontId="8" fillId="5" borderId="1" xfId="2" applyFont="1" applyFill="1" applyBorder="1" applyAlignment="1" applyProtection="1">
      <alignment horizontal="center" vertical="center"/>
      <protection locked="0"/>
    </xf>
    <xf numFmtId="44" fontId="13" fillId="6" borderId="1" xfId="2" applyFont="1" applyFill="1" applyBorder="1" applyAlignment="1" applyProtection="1">
      <alignment horizontal="center" vertical="center" wrapText="1"/>
      <protection locked="0"/>
    </xf>
    <xf numFmtId="1" fontId="8" fillId="0" borderId="6" xfId="0" applyNumberFormat="1" applyFont="1" applyFill="1" applyBorder="1" applyAlignment="1" applyProtection="1">
      <alignment horizontal="left" vertical="center"/>
    </xf>
    <xf numFmtId="1" fontId="13" fillId="6" borderId="1" xfId="0" applyNumberFormat="1" applyFont="1" applyFill="1" applyBorder="1" applyAlignment="1" applyProtection="1">
      <alignment horizontal="left" vertical="center" wrapText="1"/>
      <protection locked="0"/>
    </xf>
    <xf numFmtId="1" fontId="1" fillId="0" borderId="0" xfId="6" applyNumberFormat="1" applyAlignment="1">
      <alignment horizontal="left"/>
    </xf>
    <xf numFmtId="1" fontId="7" fillId="0" borderId="0" xfId="0" applyNumberFormat="1" applyFont="1" applyFill="1" applyAlignment="1">
      <alignment horizontal="left"/>
    </xf>
    <xf numFmtId="0" fontId="13" fillId="6" borderId="1" xfId="0" applyFont="1" applyFill="1" applyBorder="1" applyAlignment="1" applyProtection="1">
      <alignment horizontal="left" vertical="center" wrapText="1"/>
      <protection locked="0"/>
    </xf>
    <xf numFmtId="1" fontId="13" fillId="5" borderId="1" xfId="0" applyNumberFormat="1" applyFont="1" applyFill="1" applyBorder="1" applyAlignment="1" applyProtection="1">
      <alignment horizontal="left" vertical="center"/>
      <protection locked="0"/>
    </xf>
    <xf numFmtId="49" fontId="13" fillId="5" borderId="1" xfId="0" applyNumberFormat="1" applyFont="1" applyFill="1" applyBorder="1" applyAlignment="1" applyProtection="1">
      <alignment horizontal="left" vertical="center"/>
      <protection locked="0"/>
    </xf>
    <xf numFmtId="0" fontId="13" fillId="5" borderId="1" xfId="0" applyFont="1" applyFill="1" applyBorder="1" applyAlignment="1" applyProtection="1">
      <alignment horizontal="left" vertical="center"/>
      <protection locked="0"/>
    </xf>
    <xf numFmtId="44" fontId="4" fillId="0" borderId="0" xfId="0" applyNumberFormat="1" applyFont="1" applyAlignment="1">
      <alignment horizontal="left" vertical="center"/>
    </xf>
    <xf numFmtId="2" fontId="8" fillId="5" borderId="1" xfId="0" applyNumberFormat="1" applyFont="1" applyFill="1" applyBorder="1" applyAlignment="1" applyProtection="1">
      <alignment horizontal="left" vertical="center"/>
      <protection locked="0"/>
    </xf>
    <xf numFmtId="1" fontId="6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44" fontId="6" fillId="0" borderId="1" xfId="2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/>
    </xf>
    <xf numFmtId="44" fontId="5" fillId="0" borderId="0" xfId="2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center"/>
    </xf>
    <xf numFmtId="44" fontId="6" fillId="0" borderId="1" xfId="2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/>
    </xf>
    <xf numFmtId="44" fontId="5" fillId="0" borderId="0" xfId="2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5" borderId="1" xfId="0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top"/>
    </xf>
    <xf numFmtId="1" fontId="7" fillId="0" borderId="0" xfId="0" applyNumberFormat="1" applyFont="1" applyAlignment="1">
      <alignment horizontal="center"/>
    </xf>
    <xf numFmtId="1" fontId="5" fillId="0" borderId="0" xfId="2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164" fontId="13" fillId="6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" fontId="6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>
      <alignment horizontal="left" vertical="top"/>
    </xf>
    <xf numFmtId="1" fontId="6" fillId="3" borderId="1" xfId="0" applyNumberFormat="1" applyFont="1" applyFill="1" applyBorder="1" applyAlignment="1">
      <alignment horizontal="center" vertical="top"/>
    </xf>
    <xf numFmtId="44" fontId="6" fillId="3" borderId="1" xfId="2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13" fillId="5" borderId="10" xfId="0" applyFont="1" applyFill="1" applyBorder="1" applyAlignment="1" applyProtection="1">
      <alignment horizontal="center" vertical="center" wrapText="1"/>
      <protection locked="0"/>
    </xf>
    <xf numFmtId="1" fontId="13" fillId="5" borderId="10" xfId="0" applyNumberFormat="1" applyFont="1" applyFill="1" applyBorder="1" applyAlignment="1" applyProtection="1">
      <alignment horizontal="left" vertical="center"/>
      <protection locked="0"/>
    </xf>
    <xf numFmtId="49" fontId="13" fillId="5" borderId="10" xfId="0" applyNumberFormat="1" applyFont="1" applyFill="1" applyBorder="1" applyAlignment="1" applyProtection="1">
      <alignment horizontal="left" vertical="center"/>
      <protection locked="0"/>
    </xf>
    <xf numFmtId="0" fontId="13" fillId="5" borderId="10" xfId="0" applyFont="1" applyFill="1" applyBorder="1" applyAlignment="1" applyProtection="1">
      <alignment horizontal="left" vertical="center"/>
      <protection locked="0"/>
    </xf>
    <xf numFmtId="0" fontId="13" fillId="5" borderId="10" xfId="0" applyFont="1" applyFill="1" applyBorder="1" applyAlignment="1" applyProtection="1">
      <alignment horizontal="center" vertical="center"/>
      <protection locked="0"/>
    </xf>
    <xf numFmtId="164" fontId="13" fillId="5" borderId="10" xfId="0" applyNumberFormat="1" applyFont="1" applyFill="1" applyBorder="1" applyAlignment="1" applyProtection="1">
      <alignment horizontal="center" vertical="center"/>
      <protection locked="0"/>
    </xf>
    <xf numFmtId="3" fontId="13" fillId="5" borderId="10" xfId="0" applyNumberFormat="1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>
      <alignment horizontal="center" vertical="center"/>
    </xf>
    <xf numFmtId="3" fontId="8" fillId="4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4" fontId="4" fillId="0" borderId="0" xfId="0" applyNumberFormat="1" applyFont="1" applyBorder="1" applyAlignment="1">
      <alignment horizontal="left" vertical="center"/>
    </xf>
    <xf numFmtId="44" fontId="7" fillId="0" borderId="0" xfId="0" applyNumberFormat="1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" fontId="11" fillId="0" borderId="0" xfId="2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top"/>
    </xf>
    <xf numFmtId="44" fontId="6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1" fontId="6" fillId="2" borderId="9" xfId="0" applyNumberFormat="1" applyFont="1" applyFill="1" applyBorder="1" applyAlignment="1">
      <alignment horizontal="center" vertical="top"/>
    </xf>
    <xf numFmtId="164" fontId="6" fillId="2" borderId="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 wrapText="1"/>
    </xf>
    <xf numFmtId="1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top"/>
    </xf>
    <xf numFmtId="1" fontId="22" fillId="0" borderId="0" xfId="0" applyNumberFormat="1" applyFont="1" applyAlignment="1">
      <alignment horizontal="left" vertical="center"/>
    </xf>
    <xf numFmtId="0" fontId="7" fillId="0" borderId="0" xfId="0" applyFont="1" applyAlignment="1" applyProtection="1">
      <alignment horizontal="center" vertical="center"/>
      <protection locked="0"/>
    </xf>
    <xf numFmtId="1" fontId="4" fillId="0" borderId="0" xfId="0" applyNumberFormat="1" applyFont="1" applyAlignment="1">
      <alignment horizontal="left" vertical="center"/>
    </xf>
    <xf numFmtId="164" fontId="8" fillId="4" borderId="0" xfId="0" applyNumberFormat="1" applyFont="1" applyFill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9" fontId="8" fillId="4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left" vertical="center"/>
      <protection locked="0"/>
    </xf>
    <xf numFmtId="4" fontId="4" fillId="0" borderId="1" xfId="0" applyNumberFormat="1" applyFont="1" applyBorder="1" applyAlignment="1" applyProtection="1">
      <alignment horizontal="left" vertical="center"/>
      <protection locked="0"/>
    </xf>
    <xf numFmtId="1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  <xf numFmtId="1" fontId="8" fillId="5" borderId="0" xfId="0" applyNumberFormat="1" applyFont="1" applyFill="1" applyBorder="1" applyAlignment="1" applyProtection="1">
      <alignment horizontal="center" vertical="center"/>
    </xf>
    <xf numFmtId="1" fontId="8" fillId="5" borderId="8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/>
    </xf>
    <xf numFmtId="14" fontId="4" fillId="0" borderId="1" xfId="0" applyNumberFormat="1" applyFont="1" applyFill="1" applyBorder="1" applyAlignment="1" applyProtection="1">
      <alignment horizontal="left" vertical="center"/>
      <protection locked="0"/>
    </xf>
    <xf numFmtId="2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left" vertical="center"/>
      <protection locked="0"/>
    </xf>
    <xf numFmtId="2" fontId="8" fillId="5" borderId="1" xfId="0" applyNumberFormat="1" applyFont="1" applyFill="1" applyBorder="1" applyAlignment="1" applyProtection="1">
      <alignment horizontal="center" vertical="center"/>
    </xf>
    <xf numFmtId="2" fontId="8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1" fontId="8" fillId="5" borderId="0" xfId="0" applyNumberFormat="1" applyFont="1" applyFill="1" applyAlignment="1">
      <alignment horizontal="center" vertical="center"/>
    </xf>
    <xf numFmtId="1" fontId="8" fillId="5" borderId="8" xfId="0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 vertical="center"/>
    </xf>
    <xf numFmtId="0" fontId="8" fillId="6" borderId="6" xfId="0" applyFont="1" applyFill="1" applyBorder="1" applyAlignment="1" applyProtection="1">
      <alignment horizontal="center" vertical="center"/>
    </xf>
    <xf numFmtId="0" fontId="8" fillId="6" borderId="6" xfId="0" applyNumberFormat="1" applyFont="1" applyFill="1" applyBorder="1" applyAlignment="1" applyProtection="1">
      <alignment horizontal="center" vertical="center"/>
    </xf>
    <xf numFmtId="44" fontId="8" fillId="6" borderId="6" xfId="2" applyFont="1" applyFill="1" applyBorder="1" applyAlignment="1" applyProtection="1">
      <alignment horizontal="center" vertical="center"/>
    </xf>
    <xf numFmtId="0" fontId="8" fillId="6" borderId="7" xfId="0" applyFont="1" applyFill="1" applyBorder="1" applyAlignment="1" applyProtection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 applyProtection="1">
      <alignment horizontal="center" vertical="center"/>
    </xf>
    <xf numFmtId="14" fontId="4" fillId="0" borderId="3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14" fontId="4" fillId="0" borderId="4" xfId="0" applyNumberFormat="1" applyFont="1" applyBorder="1" applyAlignment="1" applyProtection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/>
      <protection locked="0"/>
    </xf>
    <xf numFmtId="14" fontId="4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14" fontId="4" fillId="0" borderId="4" xfId="0" applyNumberFormat="1" applyFont="1" applyFill="1" applyBorder="1" applyAlignment="1" applyProtection="1">
      <alignment horizontal="center" vertical="center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NumberFormat="1" applyFont="1" applyBorder="1" applyAlignment="1" applyProtection="1">
      <alignment horizontal="center" vertical="center"/>
      <protection locked="0"/>
    </xf>
    <xf numFmtId="4" fontId="4" fillId="0" borderId="4" xfId="0" applyNumberFormat="1" applyFont="1" applyBorder="1" applyAlignment="1" applyProtection="1">
      <alignment horizontal="center" vertical="center"/>
      <protection locked="0"/>
    </xf>
  </cellXfs>
  <cellStyles count="15">
    <cellStyle name="Normal" xfId="0" builtinId="0"/>
    <cellStyle name="Normal 2" xfId="3" xr:uid="{00000000-0005-0000-0000-000001000000}"/>
    <cellStyle name="Normal 2 2" xfId="11" xr:uid="{00000000-0005-0000-0000-000002000000}"/>
    <cellStyle name="Normal 3" xfId="4" xr:uid="{00000000-0005-0000-0000-000003000000}"/>
    <cellStyle name="Normal 4" xfId="5" xr:uid="{00000000-0005-0000-0000-000004000000}"/>
    <cellStyle name="Normal 4 2" xfId="9" xr:uid="{00000000-0005-0000-0000-000005000000}"/>
    <cellStyle name="Normal 5" xfId="6" xr:uid="{00000000-0005-0000-0000-000006000000}"/>
    <cellStyle name="Normal 6" xfId="10" xr:uid="{00000000-0005-0000-0000-000007000000}"/>
    <cellStyle name="Normal 7" xfId="12" xr:uid="{00000000-0005-0000-0000-000008000000}"/>
    <cellStyle name="Normal 8" xfId="13" xr:uid="{00000000-0005-0000-0000-000009000000}"/>
    <cellStyle name="Normal 9" xfId="14" xr:uid="{00000000-0005-0000-0000-00000A000000}"/>
    <cellStyle name="ParaBirimi" xfId="2" builtinId="4"/>
    <cellStyle name="ParaBirimi 2" xfId="8" xr:uid="{00000000-0005-0000-0000-00000C000000}"/>
    <cellStyle name="Yüzde" xfId="1" builtinId="5"/>
    <cellStyle name="Yüzde 2" xfId="7" xr:uid="{00000000-0005-0000-0000-00000E000000}"/>
  </cellStyles>
  <dxfs count="1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zal.topcuoglu/Downloads/2024%20G&#252;ncel%20Sipari&#351;%20Formu%2008.07.2024%20kontr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YDIN YAY. BAYİLİK ÜRÜNLERİ"/>
      <sheetName val="MİRAY YAY. BAYİLİK ÜRÜNLERİ"/>
      <sheetName val="KAMPANYALI ÜRÜNLER"/>
      <sheetName val="ORTAOKUL KURUMSAL ÜRÜNLERİ"/>
      <sheetName val="Sayfa1"/>
      <sheetName val="LİSE MİRAY KURUMSAL ÜRÜNLERİ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9786059529198</v>
          </cell>
          <cell r="C1" t="str">
            <v>5. Sınıf Matematik Soru Bankası</v>
          </cell>
          <cell r="D1">
            <v>224</v>
          </cell>
        </row>
        <row r="2">
          <cell r="B2">
            <v>9786059529105</v>
          </cell>
          <cell r="C2" t="str">
            <v>5. Sınıf Fen Bilimleri Soru Bankası</v>
          </cell>
          <cell r="D2">
            <v>208</v>
          </cell>
        </row>
        <row r="3">
          <cell r="B3">
            <v>9786258104189</v>
          </cell>
          <cell r="C3" t="str">
            <v>5. Sınıf Türkçe Beceri Temelli Soru Bankası</v>
          </cell>
          <cell r="D3">
            <v>176</v>
          </cell>
        </row>
        <row r="4">
          <cell r="B4">
            <v>9786059529303</v>
          </cell>
          <cell r="C4" t="str">
            <v>5. Sınıf Türkçe Soru Bankası</v>
          </cell>
          <cell r="D4">
            <v>392</v>
          </cell>
        </row>
        <row r="5">
          <cell r="B5">
            <v>9786059529112</v>
          </cell>
          <cell r="C5" t="str">
            <v>5. Sınıf Sosyal Bilgiler Soru Bankası</v>
          </cell>
          <cell r="D5">
            <v>192</v>
          </cell>
        </row>
        <row r="6">
          <cell r="B6">
            <v>9786059529877</v>
          </cell>
          <cell r="C6" t="str">
            <v>Ortaokul 5 Aydın Matematik Defterim</v>
          </cell>
          <cell r="D6">
            <v>360</v>
          </cell>
        </row>
        <row r="7">
          <cell r="B7">
            <v>9786059529204</v>
          </cell>
          <cell r="C7" t="str">
            <v>Ortaokul 5 Aydın Fen Bilimleri Defterim</v>
          </cell>
          <cell r="D7">
            <v>344</v>
          </cell>
        </row>
        <row r="8">
          <cell r="B8">
            <v>9786059529099</v>
          </cell>
          <cell r="C8" t="str">
            <v>Ortaokul 5 Aydın Türkçe Defterim</v>
          </cell>
          <cell r="D8">
            <v>352</v>
          </cell>
        </row>
        <row r="9">
          <cell r="B9">
            <v>9786059529310</v>
          </cell>
          <cell r="C9" t="str">
            <v>Ortaokul 5 Aydın Sosyal Bilgiler Defterim</v>
          </cell>
          <cell r="D9">
            <v>184</v>
          </cell>
        </row>
        <row r="10">
          <cell r="B10">
            <v>9786257833578</v>
          </cell>
          <cell r="C10" t="str">
            <v>9. Sınıf Matematik Konu Özetli Soru Bankası</v>
          </cell>
          <cell r="D10">
            <v>384</v>
          </cell>
        </row>
        <row r="11">
          <cell r="B11">
            <v>9786258104219</v>
          </cell>
          <cell r="C11" t="str">
            <v>9. Sınıf Fizik Konu Özetli Soru Bankası</v>
          </cell>
          <cell r="D11">
            <v>224</v>
          </cell>
        </row>
        <row r="12">
          <cell r="B12">
            <v>9786059529266</v>
          </cell>
          <cell r="C12" t="str">
            <v>9. Sınıf Kimya Konu Özetli Soru Bankası</v>
          </cell>
          <cell r="D12">
            <v>256</v>
          </cell>
        </row>
        <row r="13">
          <cell r="B13">
            <v>9786258104035</v>
          </cell>
          <cell r="C13" t="str">
            <v>9. Sınıf Biyoloji Soru Bankası</v>
          </cell>
          <cell r="D13">
            <v>224</v>
          </cell>
        </row>
        <row r="14">
          <cell r="B14">
            <v>9786256412101</v>
          </cell>
          <cell r="C14" t="str">
            <v>9. Sınıf Türk Dili ve Edebiyatı Soru Bankası</v>
          </cell>
          <cell r="D14">
            <v>304</v>
          </cell>
        </row>
        <row r="15">
          <cell r="B15">
            <v>9786257833585</v>
          </cell>
          <cell r="C15" t="str">
            <v>9. Sınıf Tarih Konu Özetli Soru Bankası</v>
          </cell>
          <cell r="D15">
            <v>240</v>
          </cell>
        </row>
        <row r="16">
          <cell r="B16">
            <v>9786257833516</v>
          </cell>
          <cell r="C16" t="str">
            <v>9. Sınıf Coğrafya Konu Özetli Soru Bankası</v>
          </cell>
          <cell r="D16">
            <v>384</v>
          </cell>
        </row>
        <row r="17">
          <cell r="B17">
            <v>9786258104257</v>
          </cell>
          <cell r="C17" t="str">
            <v>9. Sınıf Din Kültürü ve Ahlak Bilgisi Konu Özetli Soru Bankası</v>
          </cell>
          <cell r="D17">
            <v>120</v>
          </cell>
        </row>
        <row r="18">
          <cell r="B18">
            <v>9786257833592</v>
          </cell>
          <cell r="C18" t="str">
            <v>9. Sınıf Aydın Matematik Ders İşleyiş Modülleri</v>
          </cell>
          <cell r="D18">
            <v>496</v>
          </cell>
        </row>
        <row r="19">
          <cell r="B19">
            <v>9786258104226</v>
          </cell>
          <cell r="C19" t="str">
            <v>9. Sınıf Aydın Fizik Ders İşleyiş Modülleri</v>
          </cell>
          <cell r="D19">
            <v>208</v>
          </cell>
        </row>
        <row r="20">
          <cell r="B20">
            <v>9786057710062</v>
          </cell>
          <cell r="C20" t="str">
            <v>9. Sınıf Aydın Kimya Ders İşleyiş Modülleri</v>
          </cell>
          <cell r="D20">
            <v>224</v>
          </cell>
        </row>
        <row r="21">
          <cell r="B21">
            <v>9786050694529</v>
          </cell>
          <cell r="C21" t="str">
            <v>9. Sınıf Aydın Biyoloji Ders İşleyiş Modülleri</v>
          </cell>
          <cell r="D21">
            <v>184</v>
          </cell>
        </row>
        <row r="22">
          <cell r="B22">
            <v>9786050681758</v>
          </cell>
          <cell r="C22" t="str">
            <v>9. Sınıf Aydın Türk Dili ve Edebiyatı Ders İşleyiş Modülleri</v>
          </cell>
          <cell r="D22">
            <v>320</v>
          </cell>
        </row>
        <row r="23">
          <cell r="B23">
            <v>9786257833950</v>
          </cell>
          <cell r="C23" t="str">
            <v>9. Sınıf Kimya Kamp Kitabım</v>
          </cell>
          <cell r="D23">
            <v>216</v>
          </cell>
        </row>
        <row r="24">
          <cell r="B24">
            <v>9786050681703</v>
          </cell>
          <cell r="C24" t="str">
            <v>AYT Fizik 30 Deneme (2023'E ÖZEL) (Kampanyalı Ürün)</v>
          </cell>
          <cell r="D24">
            <v>168</v>
          </cell>
        </row>
        <row r="25">
          <cell r="B25">
            <v>9786050694550</v>
          </cell>
          <cell r="C25" t="str">
            <v>AYT Kimya 30 Deneme (2023 E ÖZEL) (Kampanyalı Ürün)</v>
          </cell>
          <cell r="D25">
            <v>96</v>
          </cell>
        </row>
        <row r="26">
          <cell r="B26">
            <v>9786050681710</v>
          </cell>
          <cell r="C26" t="str">
            <v>AYT Biyoloji 24 Deneme (2023'E ÖZEL) (Kampanyalı Ürün)</v>
          </cell>
          <cell r="D26">
            <v>104</v>
          </cell>
        </row>
        <row r="27">
          <cell r="B27">
            <v>9786050694598</v>
          </cell>
          <cell r="C27" t="str">
            <v>AYT Matematik 8 Deneme (2023'E ÖZEL) (Kampanyalı Ürün)</v>
          </cell>
          <cell r="D27">
            <v>104</v>
          </cell>
        </row>
        <row r="28">
          <cell r="B28">
            <v>9786050681734</v>
          </cell>
          <cell r="C28" t="str">
            <v>AYT 5 Fasikül Deneme (2023 ÖZEL) (Kampanyalı Ürün)</v>
          </cell>
          <cell r="D28">
            <v>240</v>
          </cell>
        </row>
        <row r="29">
          <cell r="B29">
            <v>9786050681727</v>
          </cell>
          <cell r="C29" t="str">
            <v>LGS Matematik 8 Deneme (2023'E ÖZEL) (Kampanyalı Ürün)</v>
          </cell>
          <cell r="D29">
            <v>120</v>
          </cell>
        </row>
        <row r="30">
          <cell r="B30">
            <v>9786050694567</v>
          </cell>
          <cell r="C30" t="str">
            <v>8. Sınıf 1. Dönem Matematik ve Fen Bilimleri Beceri Temelli Soru Bankası (2023'E ÖZEL) (Kampanyalı Ürün)</v>
          </cell>
          <cell r="D30">
            <v>240</v>
          </cell>
        </row>
        <row r="31">
          <cell r="B31">
            <v>9786256412071</v>
          </cell>
          <cell r="C31" t="str">
            <v>LGS 5 Deneme (2023'E ÖZEL) (Kampanyalı Ürün)</v>
          </cell>
          <cell r="D31">
            <v>296</v>
          </cell>
        </row>
        <row r="32">
          <cell r="B32">
            <v>9786257833561</v>
          </cell>
          <cell r="C32" t="str">
            <v>10. Sınıf Biyoloji Soru Bankası (Kampanyalı Ürün)</v>
          </cell>
          <cell r="D32">
            <v>240</v>
          </cell>
        </row>
        <row r="33">
          <cell r="B33">
            <v>9786057945099</v>
          </cell>
          <cell r="C33" t="str">
            <v>11. Sınıf Fizik Soru Bankası Elektrik Manyetizma (Kampanyalı Ürün)</v>
          </cell>
          <cell r="D33">
            <v>328</v>
          </cell>
        </row>
        <row r="34">
          <cell r="B34">
            <v>9786057945228</v>
          </cell>
          <cell r="C34" t="str">
            <v>Üniversiteye Hazırlık Cumhuriyet Edebiyatı Soru Bankası (Kampanyalı Ürün)</v>
          </cell>
          <cell r="D34">
            <v>208</v>
          </cell>
        </row>
        <row r="35">
          <cell r="B35">
            <v>9786057945525</v>
          </cell>
          <cell r="C35" t="str">
            <v>Üniversiteye Hazırlık AYT Matematik Yaprak Testler (Kampanyalı Ürün)</v>
          </cell>
          <cell r="D35">
            <v>192</v>
          </cell>
        </row>
        <row r="36">
          <cell r="B36">
            <v>9786050627770</v>
          </cell>
          <cell r="C36" t="str">
            <v>Üniversiteye Hazırlık TYT-AYT Biyoloji Tekrar Testleri (Kampanyalı Ürün)</v>
          </cell>
          <cell r="D36">
            <v>144</v>
          </cell>
        </row>
        <row r="37">
          <cell r="B37">
            <v>9786057945853</v>
          </cell>
          <cell r="C37" t="str">
            <v>Ortaokul 6 Aydın Matematik Defterim (Kampanyalı Ürün)</v>
          </cell>
          <cell r="D37">
            <v>336</v>
          </cell>
        </row>
        <row r="38">
          <cell r="B38">
            <v>9786057710000</v>
          </cell>
          <cell r="C38" t="str">
            <v>Ortaokul 6 Aydın Sosyal Bilgiler Defterim (Kampanyalı Ürün)</v>
          </cell>
          <cell r="D38">
            <v>192</v>
          </cell>
        </row>
        <row r="39">
          <cell r="B39">
            <v>9786057945372</v>
          </cell>
          <cell r="C39" t="str">
            <v>Ortaokul 6 Aydın Türkçe Defterim (Kampanyalı Ürün)</v>
          </cell>
          <cell r="D39">
            <v>368</v>
          </cell>
        </row>
        <row r="40">
          <cell r="B40">
            <v>9786057945471</v>
          </cell>
          <cell r="C40" t="str">
            <v>Ortaokul 7 Aydın Fen Bilimleri Defterim (Kampanyalı Ürün)</v>
          </cell>
          <cell r="D40">
            <v>288</v>
          </cell>
        </row>
        <row r="41">
          <cell r="B41">
            <v>9786057945860</v>
          </cell>
          <cell r="C41" t="str">
            <v>Ortaokul 7 Aydın Matematik Defterim (Kampanyalı Ürün)</v>
          </cell>
          <cell r="D41">
            <v>288</v>
          </cell>
        </row>
        <row r="42">
          <cell r="B42">
            <v>9786057710031</v>
          </cell>
          <cell r="C42" t="str">
            <v>Ortaokul 7 Aydın Sosyal Bilgiler Defterim (Kampanyalı Ürün)</v>
          </cell>
          <cell r="D42">
            <v>288</v>
          </cell>
        </row>
        <row r="43">
          <cell r="B43">
            <v>9786057710017</v>
          </cell>
          <cell r="C43" t="str">
            <v>Ortaokul 7 Aydın Türkçe Defterim (Kampanyalı Ürün)</v>
          </cell>
          <cell r="D43">
            <v>384</v>
          </cell>
        </row>
        <row r="44">
          <cell r="B44">
            <v>9786059529815</v>
          </cell>
          <cell r="C44" t="str">
            <v>7. Sınıf Matematik Soru Bankası (Kampanyalı Ürün)</v>
          </cell>
          <cell r="D44">
            <v>272</v>
          </cell>
        </row>
        <row r="45">
          <cell r="B45">
            <v>9786059529730</v>
          </cell>
          <cell r="C45" t="str">
            <v>7. Sınıf Sosyal Bilgiler Soru Bankası (Kampanyalı Ürün)</v>
          </cell>
          <cell r="D45">
            <v>240</v>
          </cell>
        </row>
        <row r="46">
          <cell r="B46">
            <v>9786059529686</v>
          </cell>
          <cell r="C46" t="str">
            <v>7. Sınıf Türkçe Soru Bankası (Kampanyalı Ürün)</v>
          </cell>
          <cell r="D46">
            <v>232</v>
          </cell>
        </row>
        <row r="47">
          <cell r="B47">
            <v>9786059529891</v>
          </cell>
          <cell r="C47" t="str">
            <v>8. Sınıf Matematik Soru Bankası (Kampanyalı Ürün)</v>
          </cell>
          <cell r="D47">
            <v>280</v>
          </cell>
        </row>
        <row r="48">
          <cell r="B48">
            <v>9786057945808</v>
          </cell>
          <cell r="C48" t="str">
            <v>8. Sınıf Fen Bilimleri Soru Bankası (Kampanyalı Ürün)</v>
          </cell>
          <cell r="D48">
            <v>288</v>
          </cell>
        </row>
        <row r="49">
          <cell r="B49">
            <v>9786059529693</v>
          </cell>
          <cell r="C49" t="str">
            <v>8. Sınıf İngilizce Soru Bankası (Kampanyalı Ürün)</v>
          </cell>
          <cell r="D49">
            <v>272</v>
          </cell>
        </row>
        <row r="50">
          <cell r="B50">
            <v>9786059529884</v>
          </cell>
          <cell r="C50" t="str">
            <v>8. Sınıf Türkçe Soru Bankası (Kampanyalı Ürün)</v>
          </cell>
          <cell r="D50">
            <v>280</v>
          </cell>
        </row>
        <row r="51">
          <cell r="B51">
            <v>9786057945785</v>
          </cell>
          <cell r="C51" t="str">
            <v>11. Sınıf Aydın Kimya Ders İşleyiş Modülleri (Kampanyalı Ürün)</v>
          </cell>
          <cell r="D51">
            <v>320</v>
          </cell>
        </row>
        <row r="52">
          <cell r="B52">
            <v>9786057945594</v>
          </cell>
          <cell r="C52" t="str">
            <v>TYT Kimya Konu Anlatım Modülü 1 (Kimya Bilimi-Atom ve Yapısı-Periyodik Sistem) (Kampanyalı Ürün)</v>
          </cell>
          <cell r="D52">
            <v>104</v>
          </cell>
        </row>
        <row r="53">
          <cell r="B53">
            <v>9786057945655</v>
          </cell>
          <cell r="C53" t="str">
            <v>TYT Kimya Konu Anlatım Modülü 2 (Kimyasal Türler Arası Etkileşimler-Maddenin Halleri-Doğa ve Kimya) (Kampanyalı Ürün)</v>
          </cell>
          <cell r="D53">
            <v>104</v>
          </cell>
        </row>
        <row r="54">
          <cell r="B54">
            <v>9786057945433</v>
          </cell>
          <cell r="C54" t="str">
            <v>TYT Kimya Konu Anlatım Modülü 3 (Kimyanın Temel Yasaları-Mol-Kimyasal Hesaplamalar) (Kampanyalı Ürün)</v>
          </cell>
          <cell r="D54">
            <v>120</v>
          </cell>
        </row>
        <row r="55">
          <cell r="B55">
            <v>9786057945457</v>
          </cell>
          <cell r="C55" t="str">
            <v>TYT Kimya Konu Anlatım Modülü 4 (Karışımlar-Asitler-Bazlar-Tuzlar-Kimya Her Yerde) (Kampanyalı Ürün)</v>
          </cell>
          <cell r="D55">
            <v>104</v>
          </cell>
        </row>
        <row r="56">
          <cell r="B56">
            <v>9786257833158</v>
          </cell>
          <cell r="C56" t="str">
            <v>Üniversiteye Hazırlık TYT Fizik Yaprak Testleri (Kampanyalı Ürün)</v>
          </cell>
          <cell r="D56">
            <v>112</v>
          </cell>
        </row>
        <row r="57">
          <cell r="B57">
            <v>9786057710109</v>
          </cell>
          <cell r="C57" t="str">
            <v>AYT Kimya Konu Anlatım Modülü 1 (Atom Teorisi-Periyodik Sistem) (Kampanyalı Ürün)</v>
          </cell>
          <cell r="D57">
            <v>80</v>
          </cell>
        </row>
        <row r="58">
          <cell r="B58">
            <v>9786057710093</v>
          </cell>
          <cell r="C58" t="str">
            <v>AYT Kimya Konu Anlatım Modülü 2 (Gazlar ve Sıvı Çözeltiler) (Kampanyalı Ürün)</v>
          </cell>
          <cell r="D58">
            <v>104</v>
          </cell>
        </row>
        <row r="59">
          <cell r="B59">
            <v>9786057710086</v>
          </cell>
          <cell r="C59" t="str">
            <v>AYT Kimya Konu Anlatım Modülü 3 (Kimyasal Tepkimelerde Enerji-Hız) (Kampanyalı Ürün)</v>
          </cell>
          <cell r="D59">
            <v>72</v>
          </cell>
        </row>
        <row r="60">
          <cell r="B60">
            <v>9786057710079</v>
          </cell>
          <cell r="C60" t="str">
            <v>AYT Kimya Konu Anlatım Modülü 4 (Kimyasal Tepkimelerde Denge) (Kampanlaı Ürün)</v>
          </cell>
          <cell r="D60">
            <v>104</v>
          </cell>
        </row>
        <row r="61">
          <cell r="B61">
            <v>9786257833165</v>
          </cell>
          <cell r="C61" t="str">
            <v>Üniversiteye Hazırlık AYT Fizik Yaprak Testleri (Kampanyalı Ürün)</v>
          </cell>
          <cell r="D61">
            <v>120</v>
          </cell>
        </row>
        <row r="62">
          <cell r="B62">
            <v>9786257833196</v>
          </cell>
          <cell r="C62" t="str">
            <v>Üniversiteye Hazırlık TYT Biyoloji Ders İşleyiş Modülleri (Kampanyalı Ürün)</v>
          </cell>
          <cell r="D62">
            <v>200</v>
          </cell>
        </row>
        <row r="63">
          <cell r="B63">
            <v>9786258104110</v>
          </cell>
          <cell r="C63" t="str">
            <v>Miray 9. Sınıf Matematik Soru Bankası</v>
          </cell>
          <cell r="D63">
            <v>376</v>
          </cell>
        </row>
        <row r="64">
          <cell r="B64">
            <v>9786050659283</v>
          </cell>
          <cell r="C64" t="str">
            <v>Miray 9. Sınıf Fizik Konu Özetli Soru Bankası</v>
          </cell>
          <cell r="D64">
            <v>224</v>
          </cell>
        </row>
        <row r="65">
          <cell r="B65">
            <v>9786257833455</v>
          </cell>
          <cell r="C65" t="str">
            <v>Miray 9. Sınıf Kimya Konu Özetli Soru Bankası</v>
          </cell>
          <cell r="D65">
            <v>264</v>
          </cell>
        </row>
        <row r="66">
          <cell r="B66">
            <v>9786258104059</v>
          </cell>
          <cell r="C66" t="str">
            <v>Miray 9. Sınıf Biyoloji Konu Özetli Soru Bankası</v>
          </cell>
          <cell r="D66">
            <v>208</v>
          </cell>
        </row>
        <row r="67">
          <cell r="B67">
            <v>9786256412217</v>
          </cell>
          <cell r="C67" t="str">
            <v>Miray 9. Sınıf Türk Dili ve Edebiyatı Ders Anlatım Fasikülleri</v>
          </cell>
          <cell r="D67">
            <v>280</v>
          </cell>
        </row>
        <row r="68">
          <cell r="B68">
            <v>9786256412170</v>
          </cell>
          <cell r="C68" t="str">
            <v>Miray 9. Sınıf Matematik Ders Anlatım Fasikülleri</v>
          </cell>
          <cell r="D68">
            <v>416</v>
          </cell>
        </row>
        <row r="69">
          <cell r="B69">
            <v>9786256412309</v>
          </cell>
          <cell r="C69" t="str">
            <v>Miray 9. Sınıf Fizik Ders Anlatım Fasikülleri</v>
          </cell>
          <cell r="D69">
            <v>160</v>
          </cell>
        </row>
        <row r="70">
          <cell r="B70">
            <v>9786258104806</v>
          </cell>
          <cell r="C70" t="str">
            <v>Miray 9. Sınıf Kimya Ders Anlatım Fasikülleri</v>
          </cell>
          <cell r="D70">
            <v>232</v>
          </cell>
        </row>
        <row r="71">
          <cell r="B71">
            <v>9786258104783</v>
          </cell>
          <cell r="C71" t="str">
            <v>Miray 9. Sınıf Biyoloji Ders Anlatım Fasikülleri</v>
          </cell>
          <cell r="D71">
            <v>120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workbookViewId="0">
      <selection activeCell="L14" sqref="L14"/>
    </sheetView>
  </sheetViews>
  <sheetFormatPr defaultColWidth="8.88671875" defaultRowHeight="13.2" x14ac:dyDescent="0.3"/>
  <cols>
    <col min="1" max="1" width="5.33203125" style="72" customWidth="1"/>
    <col min="2" max="2" width="17.6640625" style="38" customWidth="1"/>
    <col min="3" max="3" width="8.33203125" style="11" customWidth="1"/>
    <col min="4" max="4" width="29" style="10" customWidth="1"/>
    <col min="5" max="5" width="63.5546875" style="10" bestFit="1" customWidth="1"/>
    <col min="6" max="6" width="7.6640625" style="6" customWidth="1"/>
    <col min="7" max="7" width="11.5546875" style="107" customWidth="1"/>
    <col min="8" max="8" width="13.109375" style="19" bestFit="1" customWidth="1"/>
    <col min="9" max="9" width="18.33203125" style="107" bestFit="1" customWidth="1"/>
    <col min="10" max="16384" width="8.88671875" style="8"/>
  </cols>
  <sheetData>
    <row r="1" spans="1:9" s="7" customFormat="1" ht="27" customHeight="1" x14ac:dyDescent="0.3">
      <c r="A1" s="191" t="s">
        <v>135</v>
      </c>
      <c r="B1" s="192"/>
      <c r="C1" s="192"/>
      <c r="D1" s="192"/>
      <c r="E1" s="192"/>
      <c r="F1" s="192"/>
      <c r="G1" s="192"/>
      <c r="H1" s="192"/>
      <c r="I1" s="192"/>
    </row>
    <row r="2" spans="1:9" s="20" customFormat="1" ht="15" customHeight="1" x14ac:dyDescent="0.3">
      <c r="A2" s="193"/>
      <c r="B2" s="194"/>
      <c r="C2" s="194"/>
      <c r="D2" s="194"/>
      <c r="E2" s="194"/>
      <c r="F2" s="194"/>
      <c r="G2" s="194"/>
      <c r="H2" s="194"/>
      <c r="I2" s="195"/>
    </row>
    <row r="3" spans="1:9" s="7" customFormat="1" ht="15" customHeight="1" x14ac:dyDescent="0.3">
      <c r="A3" s="184" t="s">
        <v>64</v>
      </c>
      <c r="B3" s="184"/>
      <c r="C3" s="184"/>
      <c r="D3" s="184"/>
      <c r="E3" s="196"/>
      <c r="F3" s="184"/>
      <c r="G3" s="184"/>
      <c r="H3" s="184"/>
      <c r="I3" s="184"/>
    </row>
    <row r="4" spans="1:9" s="7" customFormat="1" ht="15" customHeight="1" x14ac:dyDescent="0.3">
      <c r="A4" s="184" t="s">
        <v>65</v>
      </c>
      <c r="B4" s="184"/>
      <c r="C4" s="184"/>
      <c r="D4" s="184"/>
      <c r="E4" s="189"/>
      <c r="F4" s="189"/>
      <c r="G4" s="189"/>
      <c r="H4" s="189"/>
      <c r="I4" s="189"/>
    </row>
    <row r="5" spans="1:9" s="7" customFormat="1" ht="15" customHeight="1" x14ac:dyDescent="0.3">
      <c r="A5" s="184" t="s">
        <v>66</v>
      </c>
      <c r="B5" s="184"/>
      <c r="C5" s="184"/>
      <c r="D5" s="184"/>
      <c r="E5" s="189"/>
      <c r="F5" s="189"/>
      <c r="G5" s="189"/>
      <c r="H5" s="189"/>
      <c r="I5" s="189"/>
    </row>
    <row r="6" spans="1:9" s="7" customFormat="1" ht="15" customHeight="1" x14ac:dyDescent="0.3">
      <c r="A6" s="184" t="s">
        <v>67</v>
      </c>
      <c r="B6" s="184"/>
      <c r="C6" s="184"/>
      <c r="D6" s="184"/>
      <c r="E6" s="190"/>
      <c r="F6" s="190"/>
      <c r="G6" s="190"/>
      <c r="H6" s="190"/>
      <c r="I6" s="190"/>
    </row>
    <row r="7" spans="1:9" s="7" customFormat="1" ht="15" customHeight="1" x14ac:dyDescent="0.3">
      <c r="A7" s="184" t="s">
        <v>68</v>
      </c>
      <c r="B7" s="184"/>
      <c r="C7" s="184"/>
      <c r="D7" s="184"/>
      <c r="E7" s="185"/>
      <c r="F7" s="185"/>
      <c r="G7" s="185"/>
      <c r="H7" s="185"/>
      <c r="I7" s="185"/>
    </row>
    <row r="8" spans="1:9" s="7" customFormat="1" ht="15" customHeight="1" x14ac:dyDescent="0.3">
      <c r="A8" s="184" t="s">
        <v>69</v>
      </c>
      <c r="B8" s="184"/>
      <c r="C8" s="184"/>
      <c r="D8" s="184"/>
      <c r="E8" s="185"/>
      <c r="F8" s="185"/>
      <c r="G8" s="185"/>
      <c r="H8" s="185"/>
      <c r="I8" s="185"/>
    </row>
    <row r="9" spans="1:9" s="7" customFormat="1" ht="15" customHeight="1" x14ac:dyDescent="0.3">
      <c r="A9" s="185" t="s">
        <v>70</v>
      </c>
      <c r="B9" s="185"/>
      <c r="C9" s="185"/>
      <c r="D9" s="185"/>
      <c r="E9" s="185"/>
      <c r="F9" s="185"/>
      <c r="G9" s="185"/>
      <c r="H9" s="185"/>
      <c r="I9" s="185"/>
    </row>
    <row r="10" spans="1:9" ht="15" customHeight="1" x14ac:dyDescent="0.3">
      <c r="A10" s="186"/>
      <c r="B10" s="187"/>
      <c r="C10" s="187"/>
      <c r="D10" s="187"/>
      <c r="E10" s="187"/>
      <c r="F10" s="187"/>
      <c r="G10" s="187"/>
      <c r="H10" s="187"/>
      <c r="I10" s="188"/>
    </row>
    <row r="11" spans="1:9" ht="27" customHeight="1" x14ac:dyDescent="0.3">
      <c r="A11" s="42" t="s">
        <v>0</v>
      </c>
      <c r="B11" s="85" t="s">
        <v>92</v>
      </c>
      <c r="C11" s="86" t="s">
        <v>147</v>
      </c>
      <c r="D11" s="86" t="s">
        <v>146</v>
      </c>
      <c r="E11" s="87" t="s">
        <v>288</v>
      </c>
      <c r="F11" s="43" t="s">
        <v>159</v>
      </c>
      <c r="G11" s="44" t="s">
        <v>160</v>
      </c>
      <c r="H11" s="45" t="s">
        <v>161</v>
      </c>
      <c r="I11" s="44" t="s">
        <v>162</v>
      </c>
    </row>
    <row r="12" spans="1:9" s="14" customFormat="1" ht="15" customHeight="1" x14ac:dyDescent="0.3">
      <c r="A12" s="163">
        <v>1</v>
      </c>
      <c r="B12" s="90">
        <v>9786058016279</v>
      </c>
      <c r="C12" s="164" t="s">
        <v>172</v>
      </c>
      <c r="D12" s="164" t="s">
        <v>153</v>
      </c>
      <c r="E12" s="164" t="s">
        <v>19</v>
      </c>
      <c r="F12" s="165">
        <v>280</v>
      </c>
      <c r="G12" s="166">
        <v>511</v>
      </c>
      <c r="H12" s="167">
        <v>0</v>
      </c>
      <c r="I12" s="166">
        <f t="shared" ref="I12:I24" si="0">H12*G12</f>
        <v>0</v>
      </c>
    </row>
    <row r="13" spans="1:9" s="9" customFormat="1" ht="13.5" customHeight="1" x14ac:dyDescent="0.3">
      <c r="A13" s="163">
        <v>2</v>
      </c>
      <c r="B13" s="90">
        <v>9786058016262</v>
      </c>
      <c r="C13" s="164" t="s">
        <v>172</v>
      </c>
      <c r="D13" s="164" t="s">
        <v>153</v>
      </c>
      <c r="E13" s="164" t="s">
        <v>20</v>
      </c>
      <c r="F13" s="165">
        <v>168</v>
      </c>
      <c r="G13" s="166">
        <v>307</v>
      </c>
      <c r="H13" s="167">
        <v>0</v>
      </c>
      <c r="I13" s="166">
        <f t="shared" si="0"/>
        <v>0</v>
      </c>
    </row>
    <row r="14" spans="1:9" s="9" customFormat="1" ht="17.25" customHeight="1" x14ac:dyDescent="0.3">
      <c r="A14" s="163">
        <v>3</v>
      </c>
      <c r="B14" s="90">
        <v>9786256412415</v>
      </c>
      <c r="C14" s="164" t="s">
        <v>172</v>
      </c>
      <c r="D14" s="164" t="s">
        <v>153</v>
      </c>
      <c r="E14" s="164" t="s">
        <v>18</v>
      </c>
      <c r="F14" s="165">
        <v>288</v>
      </c>
      <c r="G14" s="166">
        <v>526</v>
      </c>
      <c r="H14" s="167">
        <v>0</v>
      </c>
      <c r="I14" s="166">
        <f t="shared" si="0"/>
        <v>0</v>
      </c>
    </row>
    <row r="15" spans="1:9" s="9" customFormat="1" ht="15" customHeight="1" x14ac:dyDescent="0.3">
      <c r="A15" s="163">
        <v>4</v>
      </c>
      <c r="B15" s="90">
        <v>9786257833349</v>
      </c>
      <c r="C15" s="164" t="s">
        <v>172</v>
      </c>
      <c r="D15" s="164" t="s">
        <v>153</v>
      </c>
      <c r="E15" s="164" t="s">
        <v>22</v>
      </c>
      <c r="F15" s="165">
        <v>192</v>
      </c>
      <c r="G15" s="166">
        <v>350</v>
      </c>
      <c r="H15" s="167">
        <v>0</v>
      </c>
      <c r="I15" s="166">
        <f t="shared" si="0"/>
        <v>0</v>
      </c>
    </row>
    <row r="16" spans="1:9" s="9" customFormat="1" ht="15" customHeight="1" x14ac:dyDescent="0.3">
      <c r="A16" s="163">
        <v>5</v>
      </c>
      <c r="B16" s="90">
        <v>9786257833363</v>
      </c>
      <c r="C16" s="164" t="s">
        <v>172</v>
      </c>
      <c r="D16" s="164" t="s">
        <v>153</v>
      </c>
      <c r="E16" s="164" t="s">
        <v>21</v>
      </c>
      <c r="F16" s="165">
        <v>192</v>
      </c>
      <c r="G16" s="166">
        <v>350</v>
      </c>
      <c r="H16" s="167">
        <v>0</v>
      </c>
      <c r="I16" s="166">
        <f t="shared" si="0"/>
        <v>0</v>
      </c>
    </row>
    <row r="17" spans="1:9" s="9" customFormat="1" ht="15" customHeight="1" x14ac:dyDescent="0.3">
      <c r="A17" s="163">
        <v>6</v>
      </c>
      <c r="B17" s="90">
        <v>9786257833394</v>
      </c>
      <c r="C17" s="164" t="s">
        <v>172</v>
      </c>
      <c r="D17" s="164" t="s">
        <v>153</v>
      </c>
      <c r="E17" s="164" t="s">
        <v>23</v>
      </c>
      <c r="F17" s="165">
        <v>176</v>
      </c>
      <c r="G17" s="166">
        <v>322</v>
      </c>
      <c r="H17" s="167">
        <v>0</v>
      </c>
      <c r="I17" s="166">
        <f t="shared" si="0"/>
        <v>0</v>
      </c>
    </row>
    <row r="18" spans="1:9" s="9" customFormat="1" ht="15" customHeight="1" x14ac:dyDescent="0.3">
      <c r="A18" s="163">
        <v>7</v>
      </c>
      <c r="B18" s="90">
        <v>9786050659252</v>
      </c>
      <c r="C18" s="164" t="s">
        <v>172</v>
      </c>
      <c r="D18" s="164" t="s">
        <v>156</v>
      </c>
      <c r="E18" s="164" t="s">
        <v>24</v>
      </c>
      <c r="F18" s="165">
        <v>240</v>
      </c>
      <c r="G18" s="166">
        <v>530</v>
      </c>
      <c r="H18" s="167">
        <v>0</v>
      </c>
      <c r="I18" s="166">
        <f t="shared" si="0"/>
        <v>0</v>
      </c>
    </row>
    <row r="19" spans="1:9" s="9" customFormat="1" ht="15" customHeight="1" x14ac:dyDescent="0.3">
      <c r="A19" s="163">
        <v>8</v>
      </c>
      <c r="B19" s="90">
        <v>9786257833356</v>
      </c>
      <c r="C19" s="164" t="s">
        <v>172</v>
      </c>
      <c r="D19" s="164" t="s">
        <v>156</v>
      </c>
      <c r="E19" s="164" t="s">
        <v>26</v>
      </c>
      <c r="F19" s="165">
        <v>240</v>
      </c>
      <c r="G19" s="166">
        <v>530</v>
      </c>
      <c r="H19" s="167">
        <v>0</v>
      </c>
      <c r="I19" s="166">
        <f t="shared" si="0"/>
        <v>0</v>
      </c>
    </row>
    <row r="20" spans="1:9" ht="15" customHeight="1" x14ac:dyDescent="0.3">
      <c r="A20" s="163">
        <v>9</v>
      </c>
      <c r="B20" s="90">
        <v>9786257833929</v>
      </c>
      <c r="C20" s="164" t="s">
        <v>172</v>
      </c>
      <c r="D20" s="164" t="s">
        <v>156</v>
      </c>
      <c r="E20" s="164" t="s">
        <v>25</v>
      </c>
      <c r="F20" s="165">
        <v>120</v>
      </c>
      <c r="G20" s="166">
        <v>283</v>
      </c>
      <c r="H20" s="167">
        <v>0</v>
      </c>
      <c r="I20" s="166">
        <f t="shared" si="0"/>
        <v>0</v>
      </c>
    </row>
    <row r="21" spans="1:9" x14ac:dyDescent="0.3">
      <c r="A21" s="163">
        <v>10</v>
      </c>
      <c r="B21" s="90">
        <v>9786258104165</v>
      </c>
      <c r="C21" s="164" t="s">
        <v>172</v>
      </c>
      <c r="D21" s="164" t="s">
        <v>156</v>
      </c>
      <c r="E21" s="164" t="s">
        <v>102</v>
      </c>
      <c r="F21" s="165">
        <v>128</v>
      </c>
      <c r="G21" s="166">
        <v>282</v>
      </c>
      <c r="H21" s="167">
        <v>0</v>
      </c>
      <c r="I21" s="166">
        <f t="shared" si="0"/>
        <v>0</v>
      </c>
    </row>
    <row r="22" spans="1:9" x14ac:dyDescent="0.3">
      <c r="A22" s="163">
        <v>11</v>
      </c>
      <c r="B22" s="90">
        <v>9786258104561</v>
      </c>
      <c r="C22" s="164" t="s">
        <v>172</v>
      </c>
      <c r="D22" s="164" t="s">
        <v>156</v>
      </c>
      <c r="E22" s="164" t="s">
        <v>83</v>
      </c>
      <c r="F22" s="165">
        <v>112</v>
      </c>
      <c r="G22" s="166">
        <v>265</v>
      </c>
      <c r="H22" s="167">
        <v>0</v>
      </c>
      <c r="I22" s="166">
        <f t="shared" si="0"/>
        <v>0</v>
      </c>
    </row>
    <row r="23" spans="1:9" x14ac:dyDescent="0.3">
      <c r="A23" s="163">
        <v>12</v>
      </c>
      <c r="B23" s="90">
        <v>9786257833332</v>
      </c>
      <c r="C23" s="164" t="s">
        <v>172</v>
      </c>
      <c r="D23" s="164" t="s">
        <v>177</v>
      </c>
      <c r="E23" s="164" t="s">
        <v>27</v>
      </c>
      <c r="F23" s="165">
        <v>296</v>
      </c>
      <c r="G23" s="166">
        <v>654</v>
      </c>
      <c r="H23" s="167">
        <v>0</v>
      </c>
      <c r="I23" s="166">
        <f t="shared" si="0"/>
        <v>0</v>
      </c>
    </row>
    <row r="24" spans="1:9" x14ac:dyDescent="0.3">
      <c r="A24" s="163">
        <v>13</v>
      </c>
      <c r="B24" s="90">
        <v>9786258104394</v>
      </c>
      <c r="C24" s="164" t="s">
        <v>172</v>
      </c>
      <c r="D24" s="164" t="s">
        <v>155</v>
      </c>
      <c r="E24" s="164" t="s">
        <v>131</v>
      </c>
      <c r="F24" s="165">
        <v>280</v>
      </c>
      <c r="G24" s="166">
        <v>511</v>
      </c>
      <c r="H24" s="167">
        <v>0</v>
      </c>
      <c r="I24" s="166">
        <f t="shared" si="0"/>
        <v>0</v>
      </c>
    </row>
    <row r="26" spans="1:9" x14ac:dyDescent="0.3">
      <c r="H26" s="13" t="s">
        <v>163</v>
      </c>
      <c r="I26" s="102">
        <f>SUM(I12:I24)</f>
        <v>0</v>
      </c>
    </row>
    <row r="27" spans="1:9" x14ac:dyDescent="0.3">
      <c r="H27" s="13" t="s">
        <v>285</v>
      </c>
      <c r="I27" s="121">
        <v>0.5</v>
      </c>
    </row>
    <row r="28" spans="1:9" x14ac:dyDescent="0.3">
      <c r="H28" s="13" t="s">
        <v>164</v>
      </c>
      <c r="I28" s="102">
        <f>I26*(1-I27)</f>
        <v>0</v>
      </c>
    </row>
    <row r="30" spans="1:9" ht="22.8" x14ac:dyDescent="0.3">
      <c r="A30" s="42" t="s">
        <v>0</v>
      </c>
      <c r="B30" s="85" t="s">
        <v>92</v>
      </c>
      <c r="C30" s="86" t="s">
        <v>147</v>
      </c>
      <c r="D30" s="86" t="s">
        <v>146</v>
      </c>
      <c r="E30" s="87" t="s">
        <v>325</v>
      </c>
      <c r="F30" s="43" t="s">
        <v>159</v>
      </c>
      <c r="G30" s="44" t="s">
        <v>160</v>
      </c>
      <c r="H30" s="45" t="s">
        <v>161</v>
      </c>
      <c r="I30" s="44" t="s">
        <v>162</v>
      </c>
    </row>
    <row r="31" spans="1:9" x14ac:dyDescent="0.3">
      <c r="A31" s="163">
        <v>1</v>
      </c>
      <c r="B31" s="90">
        <v>9786258104042</v>
      </c>
      <c r="C31" s="168" t="s">
        <v>178</v>
      </c>
      <c r="D31" s="164" t="s">
        <v>156</v>
      </c>
      <c r="E31" s="164" t="s">
        <v>75</v>
      </c>
      <c r="F31" s="165">
        <v>152</v>
      </c>
      <c r="G31" s="166">
        <v>359</v>
      </c>
      <c r="H31" s="167">
        <v>0</v>
      </c>
      <c r="I31" s="166">
        <f t="shared" ref="I31:I36" si="1">H31*G31</f>
        <v>0</v>
      </c>
    </row>
    <row r="32" spans="1:9" x14ac:dyDescent="0.3">
      <c r="A32" s="163">
        <v>2</v>
      </c>
      <c r="B32" s="90">
        <v>9786256142022</v>
      </c>
      <c r="C32" s="168" t="s">
        <v>178</v>
      </c>
      <c r="D32" s="164" t="s">
        <v>156</v>
      </c>
      <c r="E32" s="164" t="s">
        <v>216</v>
      </c>
      <c r="F32" s="165">
        <v>152</v>
      </c>
      <c r="G32" s="166">
        <v>359</v>
      </c>
      <c r="H32" s="167">
        <v>0</v>
      </c>
      <c r="I32" s="166">
        <f t="shared" si="1"/>
        <v>0</v>
      </c>
    </row>
    <row r="33" spans="1:9" x14ac:dyDescent="0.3">
      <c r="A33" s="163">
        <v>3</v>
      </c>
      <c r="B33" s="169">
        <v>9786258104882</v>
      </c>
      <c r="C33" s="168" t="s">
        <v>178</v>
      </c>
      <c r="D33" s="164" t="s">
        <v>156</v>
      </c>
      <c r="E33" s="164" t="s">
        <v>217</v>
      </c>
      <c r="F33" s="165">
        <v>144</v>
      </c>
      <c r="G33" s="166">
        <v>341</v>
      </c>
      <c r="H33" s="167">
        <v>0</v>
      </c>
      <c r="I33" s="166">
        <f t="shared" si="1"/>
        <v>0</v>
      </c>
    </row>
    <row r="34" spans="1:9" x14ac:dyDescent="0.3">
      <c r="A34" s="163">
        <v>4</v>
      </c>
      <c r="B34" s="90">
        <v>9786256412422</v>
      </c>
      <c r="C34" s="168" t="s">
        <v>178</v>
      </c>
      <c r="D34" s="164" t="s">
        <v>156</v>
      </c>
      <c r="E34" s="164" t="s">
        <v>126</v>
      </c>
      <c r="F34" s="165">
        <v>280</v>
      </c>
      <c r="G34" s="166">
        <v>619</v>
      </c>
      <c r="H34" s="167">
        <v>0</v>
      </c>
      <c r="I34" s="166">
        <f t="shared" si="1"/>
        <v>0</v>
      </c>
    </row>
    <row r="35" spans="1:9" x14ac:dyDescent="0.3">
      <c r="A35" s="163">
        <v>5</v>
      </c>
      <c r="B35" s="90">
        <v>9786258104431</v>
      </c>
      <c r="C35" s="168" t="s">
        <v>178</v>
      </c>
      <c r="D35" s="164" t="s">
        <v>155</v>
      </c>
      <c r="E35" s="164" t="s">
        <v>215</v>
      </c>
      <c r="F35" s="165">
        <v>192</v>
      </c>
      <c r="G35" s="166">
        <v>350</v>
      </c>
      <c r="H35" s="167">
        <v>0</v>
      </c>
      <c r="I35" s="166">
        <f t="shared" si="1"/>
        <v>0</v>
      </c>
    </row>
    <row r="36" spans="1:9" x14ac:dyDescent="0.3">
      <c r="A36" s="163">
        <v>6</v>
      </c>
      <c r="B36" s="90">
        <v>9786256412156</v>
      </c>
      <c r="C36" s="168" t="s">
        <v>178</v>
      </c>
      <c r="D36" s="164" t="s">
        <v>155</v>
      </c>
      <c r="E36" s="164" t="s">
        <v>117</v>
      </c>
      <c r="F36" s="165">
        <v>192</v>
      </c>
      <c r="G36" s="166">
        <v>350</v>
      </c>
      <c r="H36" s="167">
        <v>0</v>
      </c>
      <c r="I36" s="166">
        <f t="shared" si="1"/>
        <v>0</v>
      </c>
    </row>
    <row r="38" spans="1:9" x14ac:dyDescent="0.3">
      <c r="H38" s="13" t="s">
        <v>163</v>
      </c>
      <c r="I38" s="102">
        <f>SUM(I31:I36)</f>
        <v>0</v>
      </c>
    </row>
    <row r="39" spans="1:9" x14ac:dyDescent="0.3">
      <c r="H39" s="13" t="s">
        <v>285</v>
      </c>
      <c r="I39" s="121">
        <v>0.5</v>
      </c>
    </row>
    <row r="40" spans="1:9" x14ac:dyDescent="0.3">
      <c r="H40" s="13" t="s">
        <v>164</v>
      </c>
      <c r="I40" s="102">
        <f>I38*(1-I39)</f>
        <v>0</v>
      </c>
    </row>
  </sheetData>
  <autoFilter ref="B11:I20" xr:uid="{00000000-0009-0000-0000-000000000000}"/>
  <sortState xmlns:xlrd2="http://schemas.microsoft.com/office/spreadsheetml/2017/richdata2" ref="A12:J20">
    <sortCondition ref="D12:D20"/>
  </sortState>
  <mergeCells count="17">
    <mergeCell ref="A1:I1"/>
    <mergeCell ref="A2:I2"/>
    <mergeCell ref="A3:D3"/>
    <mergeCell ref="E3:I3"/>
    <mergeCell ref="A4:D4"/>
    <mergeCell ref="E4:I4"/>
    <mergeCell ref="A5:D5"/>
    <mergeCell ref="E5:I5"/>
    <mergeCell ref="A6:D6"/>
    <mergeCell ref="E6:I6"/>
    <mergeCell ref="A7:D7"/>
    <mergeCell ref="E7:I7"/>
    <mergeCell ref="A8:D8"/>
    <mergeCell ref="E8:I8"/>
    <mergeCell ref="A9:D9"/>
    <mergeCell ref="E9:I9"/>
    <mergeCell ref="A10:I10"/>
  </mergeCells>
  <conditionalFormatting sqref="B41:B1048576">
    <cfRule type="duplicateValues" dxfId="103" priority="143"/>
  </conditionalFormatting>
  <conditionalFormatting sqref="B41:B1048576">
    <cfRule type="duplicateValues" dxfId="102" priority="144"/>
    <cfRule type="duplicateValues" dxfId="101" priority="145"/>
  </conditionalFormatting>
  <conditionalFormatting sqref="B41:B1048576">
    <cfRule type="duplicateValues" dxfId="100" priority="110"/>
  </conditionalFormatting>
  <conditionalFormatting sqref="H41:H1048576">
    <cfRule type="colorScale" priority="669">
      <colorScale>
        <cfvo type="min"/>
        <cfvo type="max"/>
        <color rgb="FF63BE7B"/>
        <color rgb="FFFFEF9C"/>
      </colorScale>
    </cfRule>
  </conditionalFormatting>
  <conditionalFormatting sqref="E41:E1048576">
    <cfRule type="duplicateValues" dxfId="99" priority="673"/>
  </conditionalFormatting>
  <conditionalFormatting sqref="B37:B40 B25:B29">
    <cfRule type="duplicateValues" dxfId="98" priority="27"/>
  </conditionalFormatting>
  <conditionalFormatting sqref="B37:B40 B25:B29">
    <cfRule type="duplicateValues" dxfId="97" priority="28"/>
    <cfRule type="duplicateValues" dxfId="96" priority="29"/>
  </conditionalFormatting>
  <conditionalFormatting sqref="B37:B40 B1:B10 B25:B29">
    <cfRule type="duplicateValues" dxfId="95" priority="26"/>
  </conditionalFormatting>
  <conditionalFormatting sqref="H1:H10 H37 H25 H29">
    <cfRule type="colorScale" priority="30">
      <colorScale>
        <cfvo type="min"/>
        <cfvo type="max"/>
        <color rgb="FF63BE7B"/>
        <color rgb="FFFFEF9C"/>
      </colorScale>
    </cfRule>
  </conditionalFormatting>
  <conditionalFormatting sqref="E37:E40 E1:E10 E25:E29">
    <cfRule type="duplicateValues" dxfId="94" priority="31"/>
  </conditionalFormatting>
  <conditionalFormatting sqref="B31:B36">
    <cfRule type="duplicateValues" dxfId="93" priority="23"/>
  </conditionalFormatting>
  <conditionalFormatting sqref="H31:H36">
    <cfRule type="colorScale" priority="24">
      <colorScale>
        <cfvo type="min"/>
        <cfvo type="max"/>
        <color rgb="FF63BE7B"/>
        <color rgb="FFFFEF9C"/>
      </colorScale>
    </cfRule>
  </conditionalFormatting>
  <conditionalFormatting sqref="E31:E36">
    <cfRule type="duplicateValues" dxfId="92" priority="25"/>
  </conditionalFormatting>
  <conditionalFormatting sqref="H12:H24">
    <cfRule type="colorScale" priority="20">
      <colorScale>
        <cfvo type="min"/>
        <cfvo type="max"/>
        <color rgb="FF63BE7B"/>
        <color rgb="FFFFEF9C"/>
      </colorScale>
    </cfRule>
  </conditionalFormatting>
  <conditionalFormatting sqref="B12:B24">
    <cfRule type="duplicateValues" dxfId="91" priority="19"/>
  </conditionalFormatting>
  <conditionalFormatting sqref="E12:E24">
    <cfRule type="duplicateValues" dxfId="90" priority="21"/>
  </conditionalFormatting>
  <conditionalFormatting sqref="B12:B24">
    <cfRule type="duplicateValues" dxfId="89" priority="22"/>
  </conditionalFormatting>
  <conditionalFormatting sqref="B11">
    <cfRule type="duplicateValues" dxfId="88" priority="12"/>
  </conditionalFormatting>
  <conditionalFormatting sqref="B11">
    <cfRule type="duplicateValues" dxfId="87" priority="13"/>
    <cfRule type="duplicateValues" dxfId="86" priority="14"/>
  </conditionalFormatting>
  <conditionalFormatting sqref="B11">
    <cfRule type="duplicateValues" dxfId="85" priority="15"/>
  </conditionalFormatting>
  <conditionalFormatting sqref="H11">
    <cfRule type="colorScale" priority="16">
      <colorScale>
        <cfvo type="min"/>
        <cfvo type="max"/>
        <color rgb="FF63BE7B"/>
        <color rgb="FFFFEF9C"/>
      </colorScale>
    </cfRule>
  </conditionalFormatting>
  <conditionalFormatting sqref="B11">
    <cfRule type="duplicateValues" dxfId="84" priority="17"/>
  </conditionalFormatting>
  <conditionalFormatting sqref="B11">
    <cfRule type="duplicateValues" dxfId="83" priority="11"/>
  </conditionalFormatting>
  <conditionalFormatting sqref="B11">
    <cfRule type="duplicateValues" dxfId="82" priority="18"/>
  </conditionalFormatting>
  <conditionalFormatting sqref="B30">
    <cfRule type="duplicateValues" dxfId="81" priority="3"/>
  </conditionalFormatting>
  <conditionalFormatting sqref="B30">
    <cfRule type="duplicateValues" dxfId="80" priority="4"/>
    <cfRule type="duplicateValues" dxfId="79" priority="5"/>
  </conditionalFormatting>
  <conditionalFormatting sqref="B30">
    <cfRule type="duplicateValues" dxfId="78" priority="6"/>
  </conditionalFormatting>
  <conditionalFormatting sqref="H30">
    <cfRule type="colorScale" priority="7">
      <colorScale>
        <cfvo type="min"/>
        <cfvo type="max"/>
        <color rgb="FF63BE7B"/>
        <color rgb="FFFFEF9C"/>
      </colorScale>
    </cfRule>
  </conditionalFormatting>
  <conditionalFormatting sqref="B30">
    <cfRule type="duplicateValues" dxfId="77" priority="8"/>
  </conditionalFormatting>
  <conditionalFormatting sqref="E30">
    <cfRule type="duplicateValues" dxfId="76" priority="9"/>
  </conditionalFormatting>
  <conditionalFormatting sqref="B30">
    <cfRule type="duplicateValues" dxfId="75" priority="2"/>
  </conditionalFormatting>
  <conditionalFormatting sqref="B30">
    <cfRule type="duplicateValues" dxfId="74" priority="10"/>
  </conditionalFormatting>
  <conditionalFormatting sqref="E11">
    <cfRule type="duplicateValues" dxfId="73" priority="1"/>
  </conditionalFormatting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8"/>
  <sheetViews>
    <sheetView workbookViewId="0">
      <selection activeCell="K24" sqref="K24"/>
    </sheetView>
  </sheetViews>
  <sheetFormatPr defaultColWidth="8.88671875" defaultRowHeight="13.2" x14ac:dyDescent="0.3"/>
  <cols>
    <col min="1" max="1" width="5.33203125" style="11" customWidth="1"/>
    <col min="2" max="2" width="16.44140625" style="37" customWidth="1"/>
    <col min="3" max="3" width="8.33203125" style="12" customWidth="1"/>
    <col min="4" max="4" width="24.109375" style="10" customWidth="1"/>
    <col min="5" max="5" width="56.6640625" style="10" bestFit="1" customWidth="1"/>
    <col min="6" max="6" width="7.6640625" style="6" customWidth="1"/>
    <col min="7" max="7" width="13.44140625" style="107" bestFit="1" customWidth="1"/>
    <col min="8" max="8" width="11.33203125" style="19" bestFit="1" customWidth="1"/>
    <col min="9" max="9" width="18.33203125" style="107" bestFit="1" customWidth="1"/>
    <col min="10" max="16384" width="8.88671875" style="8"/>
  </cols>
  <sheetData>
    <row r="1" spans="1:9" s="7" customFormat="1" ht="27" customHeight="1" x14ac:dyDescent="0.3">
      <c r="A1" s="197" t="s">
        <v>135</v>
      </c>
      <c r="B1" s="197"/>
      <c r="C1" s="197"/>
      <c r="D1" s="197"/>
      <c r="E1" s="197"/>
      <c r="F1" s="197"/>
      <c r="G1" s="197"/>
      <c r="H1" s="197"/>
      <c r="I1" s="198"/>
    </row>
    <row r="2" spans="1:9" s="20" customFormat="1" ht="15" customHeight="1" x14ac:dyDescent="0.3">
      <c r="A2" s="199"/>
      <c r="B2" s="199"/>
      <c r="C2" s="199"/>
      <c r="D2" s="199"/>
      <c r="E2" s="199"/>
      <c r="F2" s="199"/>
      <c r="G2" s="199"/>
      <c r="H2" s="199"/>
      <c r="I2" s="199"/>
    </row>
    <row r="3" spans="1:9" s="7" customFormat="1" ht="15" customHeight="1" x14ac:dyDescent="0.3">
      <c r="A3" s="203" t="s">
        <v>64</v>
      </c>
      <c r="B3" s="203"/>
      <c r="C3" s="203"/>
      <c r="D3" s="203"/>
      <c r="E3" s="204"/>
      <c r="F3" s="203"/>
      <c r="G3" s="203"/>
      <c r="H3" s="203"/>
      <c r="I3" s="203"/>
    </row>
    <row r="4" spans="1:9" s="7" customFormat="1" ht="15" customHeight="1" x14ac:dyDescent="0.3">
      <c r="A4" s="203" t="s">
        <v>65</v>
      </c>
      <c r="B4" s="203"/>
      <c r="C4" s="203"/>
      <c r="D4" s="203"/>
      <c r="E4" s="205"/>
      <c r="F4" s="205"/>
      <c r="G4" s="205"/>
      <c r="H4" s="205"/>
      <c r="I4" s="205"/>
    </row>
    <row r="5" spans="1:9" s="7" customFormat="1" ht="15" customHeight="1" x14ac:dyDescent="0.3">
      <c r="A5" s="203" t="s">
        <v>66</v>
      </c>
      <c r="B5" s="203"/>
      <c r="C5" s="203"/>
      <c r="D5" s="203"/>
      <c r="E5" s="205"/>
      <c r="F5" s="205"/>
      <c r="G5" s="205"/>
      <c r="H5" s="205"/>
      <c r="I5" s="205"/>
    </row>
    <row r="6" spans="1:9" s="7" customFormat="1" ht="15" customHeight="1" x14ac:dyDescent="0.3">
      <c r="A6" s="203" t="s">
        <v>67</v>
      </c>
      <c r="B6" s="203"/>
      <c r="C6" s="203"/>
      <c r="D6" s="203"/>
      <c r="E6" s="190"/>
      <c r="F6" s="190"/>
      <c r="G6" s="190"/>
      <c r="H6" s="190"/>
      <c r="I6" s="190"/>
    </row>
    <row r="7" spans="1:9" s="7" customFormat="1" ht="15" customHeight="1" x14ac:dyDescent="0.3">
      <c r="A7" s="203" t="s">
        <v>68</v>
      </c>
      <c r="B7" s="203"/>
      <c r="C7" s="203"/>
      <c r="D7" s="203"/>
      <c r="E7" s="185"/>
      <c r="F7" s="185"/>
      <c r="G7" s="185"/>
      <c r="H7" s="185"/>
      <c r="I7" s="185"/>
    </row>
    <row r="8" spans="1:9" s="7" customFormat="1" ht="15" customHeight="1" x14ac:dyDescent="0.3">
      <c r="A8" s="203" t="s">
        <v>69</v>
      </c>
      <c r="B8" s="203"/>
      <c r="C8" s="203"/>
      <c r="D8" s="203"/>
      <c r="E8" s="185"/>
      <c r="F8" s="185"/>
      <c r="G8" s="185"/>
      <c r="H8" s="185"/>
      <c r="I8" s="185"/>
    </row>
    <row r="9" spans="1:9" s="7" customFormat="1" ht="15" customHeight="1" x14ac:dyDescent="0.3">
      <c r="A9" s="185" t="s">
        <v>70</v>
      </c>
      <c r="B9" s="185"/>
      <c r="C9" s="185"/>
      <c r="D9" s="185"/>
      <c r="E9" s="185"/>
      <c r="F9" s="185"/>
      <c r="G9" s="185"/>
      <c r="H9" s="185"/>
      <c r="I9" s="185"/>
    </row>
    <row r="10" spans="1:9" s="7" customFormat="1" ht="15" customHeight="1" x14ac:dyDescent="0.3">
      <c r="A10" s="200"/>
      <c r="B10" s="201"/>
      <c r="C10" s="201"/>
      <c r="D10" s="201"/>
      <c r="E10" s="201"/>
      <c r="F10" s="201"/>
      <c r="G10" s="201"/>
      <c r="H10" s="201"/>
      <c r="I10" s="202"/>
    </row>
    <row r="11" spans="1:9" ht="38.25" customHeight="1" x14ac:dyDescent="0.3">
      <c r="A11" s="42" t="s">
        <v>0</v>
      </c>
      <c r="B11" s="85" t="s">
        <v>92</v>
      </c>
      <c r="C11" s="86" t="s">
        <v>147</v>
      </c>
      <c r="D11" s="86" t="s">
        <v>146</v>
      </c>
      <c r="E11" s="87" t="s">
        <v>1</v>
      </c>
      <c r="F11" s="43" t="s">
        <v>159</v>
      </c>
      <c r="G11" s="44" t="s">
        <v>160</v>
      </c>
      <c r="H11" s="45" t="s">
        <v>161</v>
      </c>
      <c r="I11" s="44" t="s">
        <v>162</v>
      </c>
    </row>
    <row r="12" spans="1:9" s="9" customFormat="1" ht="15" customHeight="1" x14ac:dyDescent="0.3">
      <c r="A12" s="41">
        <v>1</v>
      </c>
      <c r="B12" s="15">
        <v>9786256142121</v>
      </c>
      <c r="C12" s="16" t="s">
        <v>191</v>
      </c>
      <c r="D12" s="16" t="s">
        <v>176</v>
      </c>
      <c r="E12" s="16" t="s">
        <v>231</v>
      </c>
      <c r="F12" s="40">
        <v>280</v>
      </c>
      <c r="G12" s="94">
        <v>801</v>
      </c>
      <c r="H12" s="17">
        <v>0</v>
      </c>
      <c r="I12" s="94">
        <f t="shared" ref="I12:I34" si="0">H12*G12</f>
        <v>0</v>
      </c>
    </row>
    <row r="13" spans="1:9" s="9" customFormat="1" ht="15" customHeight="1" x14ac:dyDescent="0.3">
      <c r="A13" s="41">
        <v>2</v>
      </c>
      <c r="B13" s="15">
        <v>9786256142237</v>
      </c>
      <c r="C13" s="16" t="s">
        <v>191</v>
      </c>
      <c r="D13" s="16" t="s">
        <v>176</v>
      </c>
      <c r="E13" s="16" t="s">
        <v>232</v>
      </c>
      <c r="F13" s="40">
        <v>208</v>
      </c>
      <c r="G13" s="94">
        <v>595</v>
      </c>
      <c r="H13" s="17">
        <v>0</v>
      </c>
      <c r="I13" s="94">
        <f t="shared" si="0"/>
        <v>0</v>
      </c>
    </row>
    <row r="14" spans="1:9" s="9" customFormat="1" ht="15" customHeight="1" x14ac:dyDescent="0.3">
      <c r="A14" s="41">
        <v>3</v>
      </c>
      <c r="B14" s="15">
        <v>9786057710338</v>
      </c>
      <c r="C14" s="16" t="s">
        <v>191</v>
      </c>
      <c r="D14" s="16" t="s">
        <v>176</v>
      </c>
      <c r="E14" s="16" t="s">
        <v>233</v>
      </c>
      <c r="F14" s="40">
        <v>224</v>
      </c>
      <c r="G14" s="94">
        <v>641</v>
      </c>
      <c r="H14" s="17">
        <v>0</v>
      </c>
      <c r="I14" s="94">
        <f t="shared" si="0"/>
        <v>0</v>
      </c>
    </row>
    <row r="15" spans="1:9" s="9" customFormat="1" ht="15" customHeight="1" x14ac:dyDescent="0.3">
      <c r="A15" s="41">
        <v>4</v>
      </c>
      <c r="B15" s="15">
        <v>9786057710345</v>
      </c>
      <c r="C15" s="16" t="s">
        <v>191</v>
      </c>
      <c r="D15" s="16" t="s">
        <v>175</v>
      </c>
      <c r="E15" s="16" t="s">
        <v>225</v>
      </c>
      <c r="F15" s="40">
        <v>272</v>
      </c>
      <c r="G15" s="94">
        <v>699</v>
      </c>
      <c r="H15" s="17">
        <v>0</v>
      </c>
      <c r="I15" s="94">
        <f t="shared" si="0"/>
        <v>0</v>
      </c>
    </row>
    <row r="16" spans="1:9" s="9" customFormat="1" ht="15" customHeight="1" x14ac:dyDescent="0.3">
      <c r="A16" s="41">
        <v>5</v>
      </c>
      <c r="B16" s="15">
        <v>9786057710321</v>
      </c>
      <c r="C16" s="16" t="s">
        <v>191</v>
      </c>
      <c r="D16" s="16" t="s">
        <v>175</v>
      </c>
      <c r="E16" s="16" t="s">
        <v>200</v>
      </c>
      <c r="F16" s="40">
        <v>216</v>
      </c>
      <c r="G16" s="94">
        <v>555</v>
      </c>
      <c r="H16" s="17">
        <v>0</v>
      </c>
      <c r="I16" s="94">
        <f t="shared" si="0"/>
        <v>0</v>
      </c>
    </row>
    <row r="17" spans="1:9" s="9" customFormat="1" ht="15" customHeight="1" x14ac:dyDescent="0.3">
      <c r="A17" s="41">
        <v>6</v>
      </c>
      <c r="B17" s="15">
        <v>9786057710291</v>
      </c>
      <c r="C17" s="16" t="s">
        <v>191</v>
      </c>
      <c r="D17" s="16" t="s">
        <v>175</v>
      </c>
      <c r="E17" s="16" t="s">
        <v>201</v>
      </c>
      <c r="F17" s="40">
        <v>240</v>
      </c>
      <c r="G17" s="94">
        <v>617</v>
      </c>
      <c r="H17" s="17">
        <v>0</v>
      </c>
      <c r="I17" s="94">
        <f t="shared" si="0"/>
        <v>0</v>
      </c>
    </row>
    <row r="18" spans="1:9" s="9" customFormat="1" ht="15" customHeight="1" x14ac:dyDescent="0.3">
      <c r="A18" s="41">
        <v>7</v>
      </c>
      <c r="B18" s="15">
        <v>9786057710376</v>
      </c>
      <c r="C18" s="16" t="s">
        <v>191</v>
      </c>
      <c r="D18" s="16" t="s">
        <v>175</v>
      </c>
      <c r="E18" s="16" t="s">
        <v>202</v>
      </c>
      <c r="F18" s="40">
        <v>328</v>
      </c>
      <c r="G18" s="94">
        <v>843</v>
      </c>
      <c r="H18" s="17">
        <v>0</v>
      </c>
      <c r="I18" s="94">
        <f t="shared" si="0"/>
        <v>0</v>
      </c>
    </row>
    <row r="19" spans="1:9" x14ac:dyDescent="0.3">
      <c r="G19" s="94"/>
    </row>
    <row r="20" spans="1:9" s="9" customFormat="1" ht="15" customHeight="1" x14ac:dyDescent="0.3">
      <c r="A20" s="41">
        <v>8</v>
      </c>
      <c r="B20" s="15">
        <v>9786256142138</v>
      </c>
      <c r="C20" s="16" t="s">
        <v>173</v>
      </c>
      <c r="D20" s="16" t="s">
        <v>176</v>
      </c>
      <c r="E20" s="16" t="s">
        <v>251</v>
      </c>
      <c r="F20" s="40">
        <v>296</v>
      </c>
      <c r="G20" s="94">
        <v>847</v>
      </c>
      <c r="H20" s="17">
        <v>0</v>
      </c>
      <c r="I20" s="94">
        <f t="shared" si="0"/>
        <v>0</v>
      </c>
    </row>
    <row r="21" spans="1:9" s="9" customFormat="1" ht="15" customHeight="1" x14ac:dyDescent="0.3">
      <c r="A21" s="41">
        <v>9</v>
      </c>
      <c r="B21" s="15">
        <v>9786057710314</v>
      </c>
      <c r="C21" s="16" t="s">
        <v>173</v>
      </c>
      <c r="D21" s="16" t="s">
        <v>176</v>
      </c>
      <c r="E21" s="16" t="s">
        <v>236</v>
      </c>
      <c r="F21" s="40">
        <v>232</v>
      </c>
      <c r="G21" s="94">
        <v>664</v>
      </c>
      <c r="H21" s="17">
        <v>0</v>
      </c>
      <c r="I21" s="94">
        <f t="shared" si="0"/>
        <v>0</v>
      </c>
    </row>
    <row r="22" spans="1:9" s="9" customFormat="1" ht="15" customHeight="1" x14ac:dyDescent="0.3">
      <c r="A22" s="41">
        <v>10</v>
      </c>
      <c r="B22" s="15">
        <v>9786057710352</v>
      </c>
      <c r="C22" s="16" t="s">
        <v>173</v>
      </c>
      <c r="D22" s="16" t="s">
        <v>176</v>
      </c>
      <c r="E22" s="16" t="s">
        <v>237</v>
      </c>
      <c r="F22" s="40">
        <v>232</v>
      </c>
      <c r="G22" s="94">
        <v>664</v>
      </c>
      <c r="H22" s="17">
        <v>0</v>
      </c>
      <c r="I22" s="94">
        <f t="shared" si="0"/>
        <v>0</v>
      </c>
    </row>
    <row r="23" spans="1:9" s="9" customFormat="1" ht="15" customHeight="1" x14ac:dyDescent="0.3">
      <c r="A23" s="41">
        <v>11</v>
      </c>
      <c r="B23" s="15">
        <v>9786057710383</v>
      </c>
      <c r="C23" s="16" t="s">
        <v>173</v>
      </c>
      <c r="D23" s="16" t="s">
        <v>175</v>
      </c>
      <c r="E23" s="16" t="s">
        <v>234</v>
      </c>
      <c r="F23" s="40">
        <v>256</v>
      </c>
      <c r="G23" s="94">
        <v>658</v>
      </c>
      <c r="H23" s="17">
        <v>0</v>
      </c>
      <c r="I23" s="94">
        <f t="shared" si="0"/>
        <v>0</v>
      </c>
    </row>
    <row r="24" spans="1:9" s="9" customFormat="1" ht="15" customHeight="1" x14ac:dyDescent="0.3">
      <c r="A24" s="41">
        <v>12</v>
      </c>
      <c r="B24" s="15">
        <v>9786057710307</v>
      </c>
      <c r="C24" s="16" t="s">
        <v>173</v>
      </c>
      <c r="D24" s="16" t="s">
        <v>175</v>
      </c>
      <c r="E24" s="16" t="s">
        <v>235</v>
      </c>
      <c r="F24" s="40">
        <v>256</v>
      </c>
      <c r="G24" s="94">
        <v>658</v>
      </c>
      <c r="H24" s="17">
        <v>0</v>
      </c>
      <c r="I24" s="94">
        <f t="shared" si="0"/>
        <v>0</v>
      </c>
    </row>
    <row r="25" spans="1:9" s="9" customFormat="1" ht="15" customHeight="1" x14ac:dyDescent="0.3">
      <c r="A25" s="41">
        <v>13</v>
      </c>
      <c r="B25" s="15">
        <v>9786256142107</v>
      </c>
      <c r="C25" s="16" t="s">
        <v>173</v>
      </c>
      <c r="D25" s="16" t="s">
        <v>152</v>
      </c>
      <c r="E25" s="16" t="s">
        <v>252</v>
      </c>
      <c r="F25" s="40">
        <v>248</v>
      </c>
      <c r="G25" s="94">
        <v>637</v>
      </c>
      <c r="H25" s="17">
        <v>0</v>
      </c>
      <c r="I25" s="94">
        <f t="shared" si="0"/>
        <v>0</v>
      </c>
    </row>
    <row r="26" spans="1:9" s="9" customFormat="1" ht="15" customHeight="1" x14ac:dyDescent="0.3">
      <c r="A26" s="41">
        <v>14</v>
      </c>
      <c r="B26" s="15">
        <v>9786057710369</v>
      </c>
      <c r="C26" s="16" t="s">
        <v>173</v>
      </c>
      <c r="D26" s="16" t="s">
        <v>152</v>
      </c>
      <c r="E26" s="16" t="s">
        <v>228</v>
      </c>
      <c r="F26" s="40">
        <v>272</v>
      </c>
      <c r="G26" s="94">
        <v>699</v>
      </c>
      <c r="H26" s="17">
        <v>0</v>
      </c>
      <c r="I26" s="94">
        <f t="shared" si="0"/>
        <v>0</v>
      </c>
    </row>
    <row r="27" spans="1:9" s="9" customFormat="1" ht="15" customHeight="1" x14ac:dyDescent="0.3">
      <c r="A27" s="41"/>
      <c r="B27" s="15"/>
      <c r="C27" s="16"/>
      <c r="D27" s="16"/>
      <c r="E27" s="16"/>
      <c r="F27" s="40"/>
      <c r="G27" s="94"/>
      <c r="H27" s="17"/>
      <c r="I27" s="94"/>
    </row>
    <row r="28" spans="1:9" s="9" customFormat="1" ht="15" customHeight="1" x14ac:dyDescent="0.3">
      <c r="A28" s="129">
        <v>15</v>
      </c>
      <c r="B28" s="123">
        <v>9786057710116</v>
      </c>
      <c r="C28" s="124" t="s">
        <v>174</v>
      </c>
      <c r="D28" s="124" t="s">
        <v>175</v>
      </c>
      <c r="E28" s="124" t="s">
        <v>315</v>
      </c>
      <c r="F28" s="126">
        <v>224</v>
      </c>
      <c r="G28" s="128">
        <v>576</v>
      </c>
      <c r="H28" s="18">
        <v>0</v>
      </c>
      <c r="I28" s="128">
        <f t="shared" si="0"/>
        <v>0</v>
      </c>
    </row>
    <row r="29" spans="1:9" s="9" customFormat="1" ht="15" customHeight="1" x14ac:dyDescent="0.3">
      <c r="A29" s="129">
        <v>16</v>
      </c>
      <c r="B29" s="123">
        <v>9786057710185</v>
      </c>
      <c r="C29" s="124" t="s">
        <v>174</v>
      </c>
      <c r="D29" s="124" t="s">
        <v>175</v>
      </c>
      <c r="E29" s="124" t="s">
        <v>317</v>
      </c>
      <c r="F29" s="126">
        <v>328</v>
      </c>
      <c r="G29" s="128">
        <v>843</v>
      </c>
      <c r="H29" s="18">
        <v>0</v>
      </c>
      <c r="I29" s="128">
        <f t="shared" si="0"/>
        <v>0</v>
      </c>
    </row>
    <row r="30" spans="1:9" s="109" customFormat="1" ht="15" customHeight="1" x14ac:dyDescent="0.3">
      <c r="A30" s="155">
        <v>17</v>
      </c>
      <c r="B30" s="64">
        <v>9786057710161</v>
      </c>
      <c r="C30" s="108" t="s">
        <v>174</v>
      </c>
      <c r="D30" s="108" t="s">
        <v>152</v>
      </c>
      <c r="E30" s="108" t="s">
        <v>289</v>
      </c>
      <c r="F30" s="153">
        <v>264</v>
      </c>
      <c r="G30" s="116">
        <v>678</v>
      </c>
      <c r="H30" s="156">
        <v>0</v>
      </c>
      <c r="I30" s="116">
        <f t="shared" si="0"/>
        <v>0</v>
      </c>
    </row>
    <row r="31" spans="1:9" s="9" customFormat="1" ht="15" customHeight="1" x14ac:dyDescent="0.3">
      <c r="A31" s="129">
        <v>18</v>
      </c>
      <c r="B31" s="123">
        <v>9786057710178</v>
      </c>
      <c r="C31" s="124" t="s">
        <v>174</v>
      </c>
      <c r="D31" s="124" t="s">
        <v>152</v>
      </c>
      <c r="E31" s="124" t="s">
        <v>316</v>
      </c>
      <c r="F31" s="126">
        <v>304</v>
      </c>
      <c r="G31" s="128">
        <v>781</v>
      </c>
      <c r="H31" s="18">
        <v>0</v>
      </c>
      <c r="I31" s="128">
        <f t="shared" si="0"/>
        <v>0</v>
      </c>
    </row>
    <row r="32" spans="1:9" s="9" customFormat="1" ht="15" customHeight="1" x14ac:dyDescent="0.3">
      <c r="A32" s="129">
        <v>19</v>
      </c>
      <c r="B32" s="123">
        <v>9786057710055</v>
      </c>
      <c r="C32" s="124" t="s">
        <v>174</v>
      </c>
      <c r="D32" s="124" t="s">
        <v>176</v>
      </c>
      <c r="E32" s="124" t="s">
        <v>318</v>
      </c>
      <c r="F32" s="126">
        <v>264</v>
      </c>
      <c r="G32" s="128">
        <v>755</v>
      </c>
      <c r="H32" s="18">
        <v>0</v>
      </c>
      <c r="I32" s="128">
        <f t="shared" si="0"/>
        <v>0</v>
      </c>
    </row>
    <row r="33" spans="1:9" s="9" customFormat="1" ht="15" customHeight="1" x14ac:dyDescent="0.3">
      <c r="A33" s="129">
        <v>20</v>
      </c>
      <c r="B33" s="123">
        <v>9786057710192</v>
      </c>
      <c r="C33" s="124" t="s">
        <v>174</v>
      </c>
      <c r="D33" s="124" t="s">
        <v>176</v>
      </c>
      <c r="E33" s="124" t="s">
        <v>320</v>
      </c>
      <c r="F33" s="126">
        <v>368</v>
      </c>
      <c r="G33" s="128">
        <v>990</v>
      </c>
      <c r="H33" s="18">
        <v>0</v>
      </c>
      <c r="I33" s="128">
        <f t="shared" si="0"/>
        <v>0</v>
      </c>
    </row>
    <row r="34" spans="1:9" s="109" customFormat="1" ht="15" customHeight="1" x14ac:dyDescent="0.3">
      <c r="A34" s="157">
        <v>21</v>
      </c>
      <c r="B34" s="158">
        <v>9786057710154</v>
      </c>
      <c r="C34" s="159" t="s">
        <v>174</v>
      </c>
      <c r="D34" s="159" t="s">
        <v>176</v>
      </c>
      <c r="E34" s="159" t="s">
        <v>319</v>
      </c>
      <c r="F34" s="160">
        <v>240</v>
      </c>
      <c r="G34" s="161">
        <v>686</v>
      </c>
      <c r="H34" s="156">
        <v>0</v>
      </c>
      <c r="I34" s="116">
        <f t="shared" si="0"/>
        <v>0</v>
      </c>
    </row>
    <row r="35" spans="1:9" ht="15" customHeight="1" x14ac:dyDescent="0.3">
      <c r="A35" s="140"/>
      <c r="B35" s="141"/>
      <c r="C35" s="142"/>
      <c r="D35" s="143"/>
      <c r="E35" s="144"/>
      <c r="F35" s="145"/>
      <c r="G35" s="130"/>
      <c r="H35" s="138"/>
      <c r="I35" s="8"/>
    </row>
    <row r="36" spans="1:9" ht="15" customHeight="1" x14ac:dyDescent="0.3">
      <c r="A36" s="140"/>
      <c r="B36" s="141"/>
      <c r="C36" s="142"/>
      <c r="D36" s="143"/>
      <c r="E36" s="144"/>
      <c r="F36" s="145"/>
      <c r="G36" s="146"/>
      <c r="H36" s="139" t="s">
        <v>163</v>
      </c>
      <c r="I36" s="102">
        <f>SUM(I12:I35)</f>
        <v>0</v>
      </c>
    </row>
    <row r="37" spans="1:9" ht="15" customHeight="1" x14ac:dyDescent="0.3">
      <c r="A37" s="140"/>
      <c r="B37" s="141"/>
      <c r="C37" s="142"/>
      <c r="D37" s="143"/>
      <c r="E37" s="144"/>
      <c r="F37" s="145"/>
      <c r="G37" s="146"/>
      <c r="H37" s="139" t="s">
        <v>285</v>
      </c>
      <c r="I37" s="121">
        <v>0.5</v>
      </c>
    </row>
    <row r="38" spans="1:9" ht="15" customHeight="1" x14ac:dyDescent="0.3">
      <c r="A38" s="140"/>
      <c r="B38" s="141"/>
      <c r="C38" s="142"/>
      <c r="D38" s="143"/>
      <c r="E38" s="144"/>
      <c r="F38" s="145"/>
      <c r="G38" s="146"/>
      <c r="H38" s="139" t="s">
        <v>164</v>
      </c>
      <c r="I38" s="102">
        <f>I36*(1-I37)</f>
        <v>0</v>
      </c>
    </row>
    <row r="39" spans="1:9" x14ac:dyDescent="0.3">
      <c r="B39" s="12"/>
      <c r="C39" s="10"/>
      <c r="D39" s="88"/>
      <c r="E39" s="39"/>
      <c r="F39" s="107"/>
      <c r="G39" s="19"/>
      <c r="H39" s="107"/>
      <c r="I39" s="8"/>
    </row>
    <row r="40" spans="1:9" x14ac:dyDescent="0.3">
      <c r="B40" s="12"/>
      <c r="C40" s="10"/>
      <c r="D40" s="6"/>
      <c r="E40" s="6"/>
      <c r="F40" s="107"/>
      <c r="G40" s="19"/>
      <c r="H40" s="107"/>
      <c r="I40" s="8"/>
    </row>
    <row r="41" spans="1:9" x14ac:dyDescent="0.3">
      <c r="B41" s="12"/>
      <c r="C41" s="10"/>
      <c r="E41" s="6"/>
      <c r="F41" s="107"/>
      <c r="G41" s="19"/>
      <c r="H41" s="107"/>
      <c r="I41" s="8"/>
    </row>
    <row r="42" spans="1:9" x14ac:dyDescent="0.3">
      <c r="B42" s="12"/>
      <c r="C42" s="10"/>
      <c r="E42" s="6"/>
      <c r="F42" s="107"/>
      <c r="G42" s="19"/>
      <c r="H42" s="107"/>
      <c r="I42" s="8"/>
    </row>
    <row r="43" spans="1:9" x14ac:dyDescent="0.3">
      <c r="B43" s="12"/>
      <c r="C43" s="10"/>
      <c r="E43" s="6"/>
      <c r="F43" s="107"/>
      <c r="G43" s="19"/>
      <c r="H43" s="107"/>
      <c r="I43" s="8"/>
    </row>
    <row r="44" spans="1:9" x14ac:dyDescent="0.3">
      <c r="B44" s="12"/>
      <c r="C44" s="10"/>
      <c r="E44" s="6"/>
      <c r="F44" s="107"/>
      <c r="G44" s="19"/>
      <c r="H44" s="107"/>
      <c r="I44" s="8"/>
    </row>
    <row r="45" spans="1:9" x14ac:dyDescent="0.3">
      <c r="B45" s="12"/>
      <c r="C45" s="10"/>
      <c r="E45" s="6"/>
      <c r="F45" s="107"/>
      <c r="G45" s="19"/>
      <c r="H45" s="107"/>
      <c r="I45" s="8"/>
    </row>
    <row r="46" spans="1:9" x14ac:dyDescent="0.3">
      <c r="B46" s="12"/>
      <c r="C46" s="10"/>
      <c r="E46" s="6"/>
      <c r="F46" s="107"/>
      <c r="G46" s="19"/>
      <c r="H46" s="107"/>
      <c r="I46" s="8"/>
    </row>
    <row r="47" spans="1:9" x14ac:dyDescent="0.3">
      <c r="B47" s="12"/>
      <c r="C47" s="10"/>
      <c r="E47" s="6"/>
      <c r="F47" s="107"/>
      <c r="G47" s="19"/>
      <c r="H47" s="107"/>
      <c r="I47" s="8"/>
    </row>
    <row r="48" spans="1:9" x14ac:dyDescent="0.3">
      <c r="B48" s="12"/>
      <c r="C48" s="10"/>
      <c r="E48" s="6"/>
      <c r="F48" s="107"/>
      <c r="G48" s="19"/>
      <c r="H48" s="107"/>
      <c r="I48" s="8"/>
    </row>
    <row r="49" spans="2:9" x14ac:dyDescent="0.3">
      <c r="B49" s="12"/>
      <c r="C49" s="10"/>
      <c r="E49" s="6"/>
      <c r="F49" s="107"/>
      <c r="G49" s="19"/>
      <c r="H49" s="107"/>
      <c r="I49" s="8"/>
    </row>
    <row r="50" spans="2:9" x14ac:dyDescent="0.3">
      <c r="B50" s="12"/>
      <c r="C50" s="10"/>
      <c r="E50" s="6"/>
      <c r="F50" s="107"/>
      <c r="G50" s="19"/>
      <c r="H50" s="107"/>
      <c r="I50" s="8"/>
    </row>
    <row r="51" spans="2:9" x14ac:dyDescent="0.3">
      <c r="B51" s="12"/>
      <c r="C51" s="10"/>
      <c r="E51" s="6"/>
      <c r="F51" s="107"/>
      <c r="G51" s="19"/>
      <c r="H51" s="107"/>
      <c r="I51" s="8"/>
    </row>
    <row r="52" spans="2:9" x14ac:dyDescent="0.3">
      <c r="B52" s="12"/>
      <c r="C52" s="10"/>
      <c r="E52" s="6"/>
      <c r="F52" s="107"/>
      <c r="G52" s="19"/>
      <c r="H52" s="107"/>
      <c r="I52" s="8"/>
    </row>
    <row r="53" spans="2:9" x14ac:dyDescent="0.3">
      <c r="B53" s="12"/>
      <c r="C53" s="10"/>
      <c r="E53" s="6"/>
      <c r="F53" s="107"/>
      <c r="G53" s="19"/>
      <c r="H53" s="107"/>
      <c r="I53" s="8"/>
    </row>
    <row r="54" spans="2:9" x14ac:dyDescent="0.3">
      <c r="B54" s="12"/>
      <c r="C54" s="10"/>
      <c r="E54" s="6"/>
      <c r="F54" s="107"/>
      <c r="G54" s="19"/>
      <c r="H54" s="107"/>
      <c r="I54" s="8"/>
    </row>
    <row r="55" spans="2:9" x14ac:dyDescent="0.3">
      <c r="B55" s="12"/>
      <c r="C55" s="10"/>
      <c r="E55" s="6"/>
      <c r="F55" s="107"/>
      <c r="G55" s="19"/>
      <c r="H55" s="107"/>
      <c r="I55" s="8"/>
    </row>
    <row r="56" spans="2:9" x14ac:dyDescent="0.3">
      <c r="B56" s="12"/>
      <c r="C56" s="10"/>
      <c r="E56" s="6"/>
      <c r="F56" s="107"/>
      <c r="G56" s="19"/>
      <c r="H56" s="107"/>
      <c r="I56" s="8"/>
    </row>
    <row r="57" spans="2:9" x14ac:dyDescent="0.3">
      <c r="B57" s="12"/>
      <c r="C57" s="10"/>
      <c r="E57" s="6"/>
      <c r="F57" s="107"/>
      <c r="G57" s="19"/>
      <c r="H57" s="107"/>
      <c r="I57" s="8"/>
    </row>
    <row r="58" spans="2:9" x14ac:dyDescent="0.3">
      <c r="B58" s="12"/>
      <c r="C58" s="10"/>
      <c r="E58" s="6"/>
      <c r="F58" s="107"/>
      <c r="G58" s="19"/>
      <c r="H58" s="107"/>
      <c r="I58" s="8"/>
    </row>
    <row r="59" spans="2:9" x14ac:dyDescent="0.3">
      <c r="B59" s="12"/>
      <c r="C59" s="10"/>
      <c r="E59" s="6"/>
      <c r="F59" s="107"/>
      <c r="G59" s="19"/>
      <c r="H59" s="107"/>
      <c r="I59" s="8"/>
    </row>
    <row r="60" spans="2:9" x14ac:dyDescent="0.3">
      <c r="B60" s="12"/>
      <c r="C60" s="10"/>
      <c r="E60" s="6"/>
      <c r="F60" s="107"/>
      <c r="G60" s="19"/>
      <c r="H60" s="107"/>
      <c r="I60" s="8"/>
    </row>
    <row r="61" spans="2:9" x14ac:dyDescent="0.3">
      <c r="B61" s="12"/>
      <c r="C61" s="10"/>
      <c r="E61" s="6"/>
      <c r="F61" s="107"/>
      <c r="G61" s="19"/>
      <c r="H61" s="107"/>
      <c r="I61" s="8"/>
    </row>
    <row r="62" spans="2:9" x14ac:dyDescent="0.3">
      <c r="B62" s="12"/>
      <c r="C62" s="10"/>
      <c r="E62" s="6"/>
      <c r="F62" s="107"/>
      <c r="G62" s="19"/>
      <c r="H62" s="107"/>
      <c r="I62" s="8"/>
    </row>
    <row r="63" spans="2:9" x14ac:dyDescent="0.3">
      <c r="B63" s="12"/>
      <c r="C63" s="10"/>
      <c r="E63" s="6"/>
      <c r="F63" s="107"/>
      <c r="G63" s="19"/>
      <c r="H63" s="107"/>
      <c r="I63" s="8"/>
    </row>
    <row r="64" spans="2:9" x14ac:dyDescent="0.3">
      <c r="B64" s="12"/>
      <c r="C64" s="10"/>
      <c r="E64" s="6"/>
      <c r="F64" s="107"/>
      <c r="G64" s="19"/>
      <c r="H64" s="107"/>
      <c r="I64" s="8"/>
    </row>
    <row r="65" spans="2:9" x14ac:dyDescent="0.3">
      <c r="B65" s="12"/>
      <c r="C65" s="10"/>
      <c r="E65" s="6"/>
      <c r="F65" s="107"/>
      <c r="G65" s="19"/>
      <c r="H65" s="107"/>
      <c r="I65" s="8"/>
    </row>
    <row r="66" spans="2:9" x14ac:dyDescent="0.3">
      <c r="B66" s="12"/>
      <c r="C66" s="10"/>
      <c r="E66" s="6"/>
      <c r="F66" s="107"/>
      <c r="G66" s="19"/>
      <c r="H66" s="107"/>
      <c r="I66" s="8"/>
    </row>
    <row r="67" spans="2:9" x14ac:dyDescent="0.3">
      <c r="B67" s="12"/>
      <c r="C67" s="10"/>
      <c r="E67" s="6"/>
      <c r="F67" s="107"/>
      <c r="G67" s="19"/>
      <c r="H67" s="107"/>
      <c r="I67" s="8"/>
    </row>
    <row r="68" spans="2:9" x14ac:dyDescent="0.3">
      <c r="B68" s="12"/>
      <c r="C68" s="10"/>
      <c r="E68" s="6"/>
      <c r="F68" s="107"/>
      <c r="G68" s="19"/>
      <c r="H68" s="107"/>
      <c r="I68" s="8"/>
    </row>
    <row r="69" spans="2:9" x14ac:dyDescent="0.3">
      <c r="B69" s="12"/>
      <c r="C69" s="10"/>
      <c r="E69" s="6"/>
      <c r="F69" s="107"/>
      <c r="G69" s="19"/>
      <c r="H69" s="107"/>
      <c r="I69" s="8"/>
    </row>
    <row r="70" spans="2:9" x14ac:dyDescent="0.3">
      <c r="B70" s="12"/>
      <c r="C70" s="10"/>
      <c r="E70" s="6"/>
      <c r="F70" s="107"/>
      <c r="G70" s="19"/>
      <c r="H70" s="107"/>
      <c r="I70" s="8"/>
    </row>
    <row r="71" spans="2:9" x14ac:dyDescent="0.3">
      <c r="B71" s="12"/>
      <c r="C71" s="10"/>
      <c r="E71" s="6"/>
      <c r="F71" s="107"/>
      <c r="G71" s="19"/>
      <c r="H71" s="107"/>
      <c r="I71" s="8"/>
    </row>
    <row r="72" spans="2:9" x14ac:dyDescent="0.3">
      <c r="B72" s="12"/>
      <c r="C72" s="10"/>
      <c r="E72" s="6"/>
      <c r="F72" s="107"/>
      <c r="G72" s="19"/>
      <c r="H72" s="107"/>
      <c r="I72" s="8"/>
    </row>
    <row r="73" spans="2:9" x14ac:dyDescent="0.3">
      <c r="B73" s="12"/>
      <c r="C73" s="10"/>
      <c r="E73" s="6"/>
      <c r="F73" s="107"/>
      <c r="G73" s="19"/>
      <c r="H73" s="107"/>
      <c r="I73" s="8"/>
    </row>
    <row r="74" spans="2:9" x14ac:dyDescent="0.3">
      <c r="B74" s="12"/>
      <c r="C74" s="10"/>
      <c r="E74" s="6"/>
      <c r="F74" s="107"/>
      <c r="G74" s="19"/>
      <c r="H74" s="107"/>
      <c r="I74" s="8"/>
    </row>
    <row r="75" spans="2:9" x14ac:dyDescent="0.3">
      <c r="B75" s="12"/>
      <c r="C75" s="10"/>
      <c r="E75" s="6"/>
      <c r="F75" s="107"/>
      <c r="G75" s="19"/>
      <c r="H75" s="107"/>
      <c r="I75" s="8"/>
    </row>
    <row r="76" spans="2:9" x14ac:dyDescent="0.3">
      <c r="B76" s="12"/>
      <c r="C76" s="10"/>
      <c r="E76" s="6"/>
      <c r="F76" s="107"/>
      <c r="G76" s="19"/>
      <c r="H76" s="107"/>
      <c r="I76" s="8"/>
    </row>
    <row r="77" spans="2:9" x14ac:dyDescent="0.3">
      <c r="B77" s="12"/>
      <c r="C77" s="10"/>
      <c r="E77" s="6"/>
      <c r="F77" s="107"/>
      <c r="G77" s="19"/>
      <c r="H77" s="107"/>
      <c r="I77" s="8"/>
    </row>
    <row r="78" spans="2:9" x14ac:dyDescent="0.3">
      <c r="B78" s="12"/>
      <c r="C78" s="10"/>
      <c r="E78" s="6"/>
      <c r="F78" s="107"/>
      <c r="G78" s="19"/>
      <c r="H78" s="107"/>
      <c r="I78" s="8"/>
    </row>
    <row r="79" spans="2:9" x14ac:dyDescent="0.3">
      <c r="B79" s="12"/>
      <c r="C79" s="10"/>
      <c r="E79" s="6"/>
      <c r="F79" s="107"/>
      <c r="G79" s="19"/>
      <c r="H79" s="107"/>
      <c r="I79" s="8"/>
    </row>
    <row r="80" spans="2:9" x14ac:dyDescent="0.3">
      <c r="B80" s="12"/>
      <c r="C80" s="10"/>
      <c r="E80" s="6"/>
      <c r="F80" s="107"/>
      <c r="G80" s="19"/>
      <c r="H80" s="107"/>
      <c r="I80" s="8"/>
    </row>
    <row r="81" spans="2:9" x14ac:dyDescent="0.3">
      <c r="B81" s="12"/>
      <c r="C81" s="10"/>
      <c r="E81" s="6"/>
      <c r="F81" s="107"/>
      <c r="G81" s="19"/>
      <c r="H81" s="107"/>
      <c r="I81" s="8"/>
    </row>
    <row r="82" spans="2:9" x14ac:dyDescent="0.3">
      <c r="B82" s="12"/>
      <c r="C82" s="10"/>
      <c r="E82" s="6"/>
      <c r="F82" s="107"/>
      <c r="G82" s="19"/>
      <c r="H82" s="107"/>
      <c r="I82" s="8"/>
    </row>
    <row r="83" spans="2:9" x14ac:dyDescent="0.3">
      <c r="B83" s="12"/>
      <c r="C83" s="10"/>
      <c r="E83" s="6"/>
      <c r="F83" s="107"/>
      <c r="G83" s="19"/>
      <c r="H83" s="107"/>
      <c r="I83" s="8"/>
    </row>
    <row r="84" spans="2:9" x14ac:dyDescent="0.3">
      <c r="B84" s="12"/>
      <c r="C84" s="10"/>
      <c r="E84" s="6"/>
      <c r="F84" s="107"/>
      <c r="G84" s="19"/>
      <c r="H84" s="107"/>
      <c r="I84" s="8"/>
    </row>
    <row r="85" spans="2:9" x14ac:dyDescent="0.3">
      <c r="B85" s="12"/>
      <c r="C85" s="10"/>
      <c r="E85" s="6"/>
      <c r="F85" s="107"/>
      <c r="G85" s="19"/>
      <c r="H85" s="107"/>
      <c r="I85" s="8"/>
    </row>
    <row r="86" spans="2:9" x14ac:dyDescent="0.3">
      <c r="B86" s="12"/>
      <c r="C86" s="10"/>
      <c r="E86" s="6"/>
      <c r="F86" s="107"/>
      <c r="G86" s="19"/>
      <c r="H86" s="107"/>
      <c r="I86" s="8"/>
    </row>
    <row r="87" spans="2:9" x14ac:dyDescent="0.3">
      <c r="B87" s="12"/>
      <c r="C87" s="10"/>
      <c r="E87" s="6"/>
      <c r="F87" s="107"/>
      <c r="G87" s="19"/>
      <c r="H87" s="107"/>
      <c r="I87" s="8"/>
    </row>
    <row r="88" spans="2:9" x14ac:dyDescent="0.3">
      <c r="B88" s="12"/>
      <c r="C88" s="10"/>
      <c r="E88" s="6"/>
      <c r="F88" s="107"/>
      <c r="G88" s="19"/>
      <c r="H88" s="107"/>
      <c r="I88" s="8"/>
    </row>
    <row r="89" spans="2:9" x14ac:dyDescent="0.3">
      <c r="B89" s="12"/>
      <c r="C89" s="10"/>
      <c r="E89" s="6"/>
      <c r="F89" s="107"/>
      <c r="G89" s="19"/>
      <c r="H89" s="107"/>
      <c r="I89" s="8"/>
    </row>
    <row r="90" spans="2:9" x14ac:dyDescent="0.3">
      <c r="B90" s="12"/>
      <c r="C90" s="10"/>
      <c r="E90" s="6"/>
      <c r="F90" s="107"/>
      <c r="G90" s="19"/>
      <c r="H90" s="107"/>
      <c r="I90" s="8"/>
    </row>
    <row r="91" spans="2:9" x14ac:dyDescent="0.3">
      <c r="B91" s="12"/>
      <c r="C91" s="10"/>
      <c r="E91" s="6"/>
      <c r="F91" s="107"/>
      <c r="G91" s="19"/>
      <c r="H91" s="107"/>
      <c r="I91" s="8"/>
    </row>
    <row r="92" spans="2:9" x14ac:dyDescent="0.3">
      <c r="B92" s="12"/>
      <c r="C92" s="10"/>
      <c r="E92" s="6"/>
      <c r="F92" s="107"/>
      <c r="G92" s="19"/>
      <c r="H92" s="107"/>
      <c r="I92" s="8"/>
    </row>
    <row r="93" spans="2:9" x14ac:dyDescent="0.3">
      <c r="B93" s="12"/>
      <c r="C93" s="10"/>
      <c r="E93" s="6"/>
      <c r="F93" s="107"/>
      <c r="G93" s="19"/>
      <c r="H93" s="107"/>
      <c r="I93" s="8"/>
    </row>
    <row r="94" spans="2:9" x14ac:dyDescent="0.3">
      <c r="B94" s="12"/>
      <c r="C94" s="10"/>
      <c r="E94" s="6"/>
      <c r="F94" s="107"/>
      <c r="G94" s="19"/>
      <c r="H94" s="107"/>
      <c r="I94" s="8"/>
    </row>
    <row r="95" spans="2:9" x14ac:dyDescent="0.3">
      <c r="B95" s="12"/>
      <c r="C95" s="10"/>
      <c r="E95" s="6"/>
      <c r="F95" s="107"/>
      <c r="G95" s="19"/>
      <c r="H95" s="107"/>
      <c r="I95" s="8"/>
    </row>
    <row r="96" spans="2:9" x14ac:dyDescent="0.3">
      <c r="B96" s="12"/>
      <c r="C96" s="10"/>
      <c r="E96" s="6"/>
      <c r="F96" s="107"/>
      <c r="G96" s="19"/>
      <c r="H96" s="107"/>
      <c r="I96" s="8"/>
    </row>
    <row r="97" spans="2:9" x14ac:dyDescent="0.3">
      <c r="B97" s="12"/>
      <c r="C97" s="10"/>
      <c r="E97" s="6"/>
      <c r="F97" s="107"/>
      <c r="G97" s="19"/>
      <c r="H97" s="107"/>
      <c r="I97" s="8"/>
    </row>
    <row r="98" spans="2:9" x14ac:dyDescent="0.3">
      <c r="B98" s="12"/>
      <c r="C98" s="10"/>
      <c r="E98" s="6"/>
      <c r="F98" s="107"/>
      <c r="G98" s="19"/>
      <c r="H98" s="107"/>
      <c r="I98" s="8"/>
    </row>
    <row r="99" spans="2:9" x14ac:dyDescent="0.3">
      <c r="B99" s="12"/>
      <c r="C99" s="10"/>
      <c r="E99" s="6"/>
      <c r="F99" s="107"/>
      <c r="G99" s="19"/>
      <c r="H99" s="107"/>
      <c r="I99" s="8"/>
    </row>
    <row r="100" spans="2:9" x14ac:dyDescent="0.3">
      <c r="B100" s="12"/>
      <c r="C100" s="10"/>
      <c r="E100" s="6"/>
      <c r="F100" s="107"/>
      <c r="G100" s="19"/>
      <c r="H100" s="107"/>
      <c r="I100" s="8"/>
    </row>
    <row r="101" spans="2:9" x14ac:dyDescent="0.3">
      <c r="B101" s="12"/>
      <c r="C101" s="10"/>
      <c r="E101" s="6"/>
      <c r="F101" s="107"/>
      <c r="G101" s="19"/>
      <c r="H101" s="107"/>
      <c r="I101" s="8"/>
    </row>
    <row r="102" spans="2:9" x14ac:dyDescent="0.3">
      <c r="B102" s="12"/>
      <c r="C102" s="10"/>
      <c r="E102" s="6"/>
      <c r="F102" s="107"/>
      <c r="G102" s="19"/>
      <c r="H102" s="107"/>
      <c r="I102" s="8"/>
    </row>
    <row r="103" spans="2:9" x14ac:dyDescent="0.3">
      <c r="B103" s="12"/>
      <c r="C103" s="10"/>
      <c r="E103" s="6"/>
      <c r="F103" s="107"/>
      <c r="G103" s="19"/>
      <c r="H103" s="107"/>
      <c r="I103" s="8"/>
    </row>
    <row r="104" spans="2:9" x14ac:dyDescent="0.3">
      <c r="B104" s="12"/>
      <c r="C104" s="10"/>
      <c r="E104" s="6"/>
      <c r="F104" s="107"/>
      <c r="G104" s="19"/>
      <c r="H104" s="107"/>
      <c r="I104" s="8"/>
    </row>
    <row r="105" spans="2:9" x14ac:dyDescent="0.3">
      <c r="B105" s="12"/>
      <c r="C105" s="10"/>
      <c r="E105" s="6"/>
      <c r="F105" s="107"/>
      <c r="G105" s="19"/>
      <c r="H105" s="107"/>
      <c r="I105" s="8"/>
    </row>
    <row r="106" spans="2:9" x14ac:dyDescent="0.3">
      <c r="B106" s="12"/>
      <c r="C106" s="10"/>
      <c r="E106" s="6"/>
      <c r="F106" s="107"/>
      <c r="G106" s="19"/>
      <c r="H106" s="107"/>
      <c r="I106" s="8"/>
    </row>
    <row r="107" spans="2:9" x14ac:dyDescent="0.3">
      <c r="B107" s="12"/>
      <c r="C107" s="10"/>
      <c r="E107" s="6"/>
      <c r="F107" s="107"/>
      <c r="G107" s="19"/>
      <c r="H107" s="107"/>
      <c r="I107" s="8"/>
    </row>
    <row r="108" spans="2:9" x14ac:dyDescent="0.3">
      <c r="B108" s="12"/>
      <c r="C108" s="10"/>
      <c r="E108" s="6"/>
      <c r="F108" s="107"/>
      <c r="G108" s="19"/>
      <c r="H108" s="107"/>
      <c r="I108" s="8"/>
    </row>
    <row r="109" spans="2:9" x14ac:dyDescent="0.3">
      <c r="B109" s="12"/>
      <c r="C109" s="10"/>
      <c r="E109" s="6"/>
      <c r="F109" s="107"/>
      <c r="G109" s="19"/>
      <c r="H109" s="107"/>
      <c r="I109" s="8"/>
    </row>
    <row r="110" spans="2:9" x14ac:dyDescent="0.3">
      <c r="B110" s="12"/>
      <c r="C110" s="10"/>
      <c r="E110" s="6"/>
      <c r="F110" s="107"/>
      <c r="G110" s="19"/>
      <c r="H110" s="107"/>
      <c r="I110" s="8"/>
    </row>
    <row r="111" spans="2:9" x14ac:dyDescent="0.3">
      <c r="B111" s="12"/>
      <c r="C111" s="10"/>
      <c r="E111" s="6"/>
      <c r="F111" s="107"/>
      <c r="G111" s="19"/>
      <c r="H111" s="107"/>
      <c r="I111" s="8"/>
    </row>
    <row r="112" spans="2:9" x14ac:dyDescent="0.3">
      <c r="B112" s="12"/>
      <c r="C112" s="10"/>
      <c r="E112" s="6"/>
      <c r="F112" s="107"/>
      <c r="G112" s="19"/>
      <c r="H112" s="107"/>
      <c r="I112" s="8"/>
    </row>
    <row r="113" spans="2:9" x14ac:dyDescent="0.3">
      <c r="B113" s="12"/>
      <c r="C113" s="10"/>
      <c r="E113" s="6"/>
      <c r="F113" s="107"/>
      <c r="G113" s="19"/>
      <c r="H113" s="107"/>
      <c r="I113" s="8"/>
    </row>
    <row r="114" spans="2:9" x14ac:dyDescent="0.3">
      <c r="B114" s="12"/>
      <c r="C114" s="10"/>
      <c r="E114" s="6"/>
      <c r="F114" s="107"/>
      <c r="G114" s="19"/>
      <c r="H114" s="107"/>
      <c r="I114" s="8"/>
    </row>
    <row r="115" spans="2:9" x14ac:dyDescent="0.3">
      <c r="B115" s="12"/>
      <c r="C115" s="10"/>
      <c r="E115" s="6"/>
      <c r="F115" s="107"/>
      <c r="G115" s="19"/>
      <c r="H115" s="107"/>
      <c r="I115" s="8"/>
    </row>
    <row r="116" spans="2:9" x14ac:dyDescent="0.3">
      <c r="B116" s="12"/>
      <c r="C116" s="10"/>
      <c r="E116" s="6"/>
      <c r="F116" s="107"/>
      <c r="G116" s="19"/>
      <c r="H116" s="107"/>
      <c r="I116" s="8"/>
    </row>
    <row r="117" spans="2:9" x14ac:dyDescent="0.3">
      <c r="B117" s="12"/>
      <c r="C117" s="10"/>
      <c r="E117" s="6"/>
      <c r="F117" s="107"/>
      <c r="G117" s="19"/>
      <c r="H117" s="107"/>
      <c r="I117" s="8"/>
    </row>
    <row r="118" spans="2:9" x14ac:dyDescent="0.3">
      <c r="B118" s="12"/>
      <c r="C118" s="10"/>
      <c r="E118" s="6"/>
      <c r="F118" s="107"/>
      <c r="G118" s="19"/>
      <c r="H118" s="107"/>
      <c r="I118" s="8"/>
    </row>
    <row r="119" spans="2:9" x14ac:dyDescent="0.3">
      <c r="B119" s="12"/>
      <c r="C119" s="10"/>
      <c r="E119" s="6"/>
      <c r="F119" s="107"/>
      <c r="G119" s="19"/>
      <c r="H119" s="107"/>
      <c r="I119" s="8"/>
    </row>
    <row r="120" spans="2:9" x14ac:dyDescent="0.3">
      <c r="B120" s="12"/>
      <c r="C120" s="10"/>
      <c r="E120" s="6"/>
      <c r="F120" s="107"/>
      <c r="G120" s="19"/>
      <c r="H120" s="107"/>
      <c r="I120" s="8"/>
    </row>
    <row r="121" spans="2:9" x14ac:dyDescent="0.3">
      <c r="B121" s="12"/>
      <c r="C121" s="10"/>
      <c r="E121" s="6"/>
      <c r="F121" s="107"/>
      <c r="G121" s="19"/>
      <c r="H121" s="107"/>
      <c r="I121" s="8"/>
    </row>
    <row r="122" spans="2:9" x14ac:dyDescent="0.3">
      <c r="B122" s="12"/>
      <c r="C122" s="10"/>
      <c r="E122" s="6"/>
      <c r="F122" s="107"/>
      <c r="G122" s="19"/>
      <c r="H122" s="107"/>
      <c r="I122" s="8"/>
    </row>
    <row r="123" spans="2:9" x14ac:dyDescent="0.3">
      <c r="B123" s="12"/>
      <c r="C123" s="10"/>
      <c r="E123" s="6"/>
      <c r="F123" s="107"/>
      <c r="G123" s="19"/>
      <c r="H123" s="107"/>
      <c r="I123" s="8"/>
    </row>
    <row r="124" spans="2:9" x14ac:dyDescent="0.3">
      <c r="B124" s="12"/>
      <c r="C124" s="10"/>
      <c r="E124" s="6"/>
      <c r="F124" s="107"/>
      <c r="G124" s="19"/>
      <c r="H124" s="107"/>
      <c r="I124" s="8"/>
    </row>
    <row r="125" spans="2:9" x14ac:dyDescent="0.3">
      <c r="B125" s="12"/>
      <c r="C125" s="10"/>
      <c r="E125" s="6"/>
      <c r="F125" s="107"/>
      <c r="G125" s="19"/>
      <c r="H125" s="107"/>
      <c r="I125" s="8"/>
    </row>
    <row r="126" spans="2:9" x14ac:dyDescent="0.3">
      <c r="B126" s="12"/>
      <c r="C126" s="10"/>
      <c r="E126" s="6"/>
      <c r="F126" s="107"/>
      <c r="G126" s="19"/>
      <c r="H126" s="107"/>
      <c r="I126" s="8"/>
    </row>
    <row r="127" spans="2:9" x14ac:dyDescent="0.3">
      <c r="B127" s="12"/>
      <c r="C127" s="10"/>
      <c r="E127" s="6"/>
      <c r="F127" s="107"/>
      <c r="G127" s="19"/>
      <c r="H127" s="107"/>
      <c r="I127" s="8"/>
    </row>
    <row r="128" spans="2:9" x14ac:dyDescent="0.3">
      <c r="B128" s="12"/>
      <c r="C128" s="10"/>
      <c r="E128" s="6"/>
      <c r="F128" s="107"/>
      <c r="G128" s="19"/>
      <c r="H128" s="107"/>
      <c r="I128" s="8"/>
    </row>
    <row r="129" spans="2:9" x14ac:dyDescent="0.3">
      <c r="B129" s="12"/>
      <c r="C129" s="10"/>
      <c r="E129" s="6"/>
      <c r="F129" s="107"/>
      <c r="G129" s="19"/>
      <c r="H129" s="107"/>
      <c r="I129" s="8"/>
    </row>
    <row r="130" spans="2:9" x14ac:dyDescent="0.3">
      <c r="B130" s="12"/>
      <c r="C130" s="10"/>
      <c r="E130" s="6"/>
      <c r="F130" s="107"/>
      <c r="G130" s="19"/>
      <c r="H130" s="107"/>
      <c r="I130" s="8"/>
    </row>
    <row r="131" spans="2:9" x14ac:dyDescent="0.3">
      <c r="B131" s="12"/>
      <c r="C131" s="10"/>
      <c r="E131" s="6"/>
      <c r="F131" s="107"/>
      <c r="G131" s="19"/>
      <c r="H131" s="107"/>
      <c r="I131" s="8"/>
    </row>
    <row r="132" spans="2:9" x14ac:dyDescent="0.3">
      <c r="B132" s="12"/>
      <c r="C132" s="10"/>
      <c r="E132" s="6"/>
      <c r="F132" s="107"/>
      <c r="G132" s="19"/>
      <c r="H132" s="107"/>
      <c r="I132" s="8"/>
    </row>
    <row r="133" spans="2:9" x14ac:dyDescent="0.3">
      <c r="B133" s="12"/>
      <c r="C133" s="10"/>
      <c r="E133" s="6"/>
      <c r="F133" s="107"/>
      <c r="G133" s="19"/>
      <c r="H133" s="107"/>
      <c r="I133" s="8"/>
    </row>
    <row r="134" spans="2:9" x14ac:dyDescent="0.3">
      <c r="B134" s="12"/>
      <c r="C134" s="10"/>
      <c r="E134" s="6"/>
      <c r="F134" s="107"/>
      <c r="G134" s="19"/>
      <c r="H134" s="107"/>
      <c r="I134" s="8"/>
    </row>
    <row r="135" spans="2:9" x14ac:dyDescent="0.3">
      <c r="B135" s="12"/>
      <c r="C135" s="10"/>
      <c r="E135" s="6"/>
      <c r="F135" s="107"/>
      <c r="G135" s="19"/>
      <c r="H135" s="107"/>
      <c r="I135" s="8"/>
    </row>
    <row r="136" spans="2:9" x14ac:dyDescent="0.3">
      <c r="B136" s="12"/>
      <c r="C136" s="10"/>
      <c r="E136" s="6"/>
      <c r="F136" s="107"/>
      <c r="G136" s="19"/>
      <c r="H136" s="107"/>
      <c r="I136" s="8"/>
    </row>
    <row r="137" spans="2:9" x14ac:dyDescent="0.3">
      <c r="B137" s="12"/>
      <c r="C137" s="10"/>
      <c r="E137" s="6"/>
      <c r="F137" s="107"/>
      <c r="G137" s="19"/>
      <c r="H137" s="107"/>
      <c r="I137" s="8"/>
    </row>
    <row r="138" spans="2:9" x14ac:dyDescent="0.3">
      <c r="B138" s="12"/>
      <c r="C138" s="10"/>
      <c r="E138" s="6"/>
      <c r="F138" s="107"/>
      <c r="G138" s="19"/>
      <c r="H138" s="107"/>
      <c r="I138" s="8"/>
    </row>
    <row r="139" spans="2:9" x14ac:dyDescent="0.3">
      <c r="B139" s="12"/>
      <c r="C139" s="10"/>
      <c r="E139" s="6"/>
      <c r="F139" s="107"/>
      <c r="G139" s="19"/>
      <c r="H139" s="107"/>
      <c r="I139" s="8"/>
    </row>
    <row r="140" spans="2:9" x14ac:dyDescent="0.3">
      <c r="B140" s="12"/>
      <c r="C140" s="10"/>
      <c r="E140" s="6"/>
      <c r="F140" s="107"/>
      <c r="G140" s="19"/>
      <c r="H140" s="107"/>
      <c r="I140" s="8"/>
    </row>
    <row r="141" spans="2:9" x14ac:dyDescent="0.3">
      <c r="B141" s="12"/>
      <c r="C141" s="10"/>
      <c r="E141" s="6"/>
      <c r="F141" s="107"/>
      <c r="G141" s="19"/>
      <c r="H141" s="107"/>
      <c r="I141" s="8"/>
    </row>
    <row r="142" spans="2:9" x14ac:dyDescent="0.3">
      <c r="B142" s="12"/>
      <c r="C142" s="10"/>
      <c r="E142" s="6"/>
      <c r="F142" s="107"/>
      <c r="G142" s="19"/>
      <c r="H142" s="107"/>
      <c r="I142" s="8"/>
    </row>
    <row r="143" spans="2:9" x14ac:dyDescent="0.3">
      <c r="B143" s="12"/>
      <c r="C143" s="10"/>
      <c r="E143" s="6"/>
      <c r="F143" s="107"/>
      <c r="G143" s="19"/>
      <c r="H143" s="107"/>
      <c r="I143" s="8"/>
    </row>
    <row r="144" spans="2:9" x14ac:dyDescent="0.3">
      <c r="B144" s="12"/>
      <c r="C144" s="10"/>
      <c r="E144" s="6"/>
      <c r="F144" s="107"/>
      <c r="G144" s="19"/>
      <c r="H144" s="107"/>
      <c r="I144" s="8"/>
    </row>
    <row r="145" spans="2:9" x14ac:dyDescent="0.3">
      <c r="B145" s="12"/>
      <c r="C145" s="10"/>
      <c r="E145" s="6"/>
      <c r="F145" s="107"/>
      <c r="G145" s="19"/>
      <c r="H145" s="107"/>
      <c r="I145" s="8"/>
    </row>
    <row r="146" spans="2:9" x14ac:dyDescent="0.3">
      <c r="B146" s="12"/>
      <c r="C146" s="10"/>
      <c r="E146" s="6"/>
      <c r="F146" s="107"/>
      <c r="G146" s="19"/>
      <c r="H146" s="107"/>
      <c r="I146" s="8"/>
    </row>
    <row r="147" spans="2:9" x14ac:dyDescent="0.3">
      <c r="B147" s="12"/>
      <c r="C147" s="10"/>
      <c r="E147" s="6"/>
      <c r="F147" s="107"/>
      <c r="G147" s="19"/>
      <c r="H147" s="107"/>
      <c r="I147" s="8"/>
    </row>
    <row r="148" spans="2:9" x14ac:dyDescent="0.3">
      <c r="B148" s="12"/>
      <c r="C148" s="10"/>
      <c r="E148" s="6"/>
      <c r="F148" s="107"/>
      <c r="G148" s="19"/>
      <c r="H148" s="107"/>
      <c r="I148" s="8"/>
    </row>
    <row r="149" spans="2:9" x14ac:dyDescent="0.3">
      <c r="B149" s="12"/>
      <c r="C149" s="10"/>
      <c r="E149" s="6"/>
      <c r="F149" s="107"/>
      <c r="G149" s="19"/>
      <c r="H149" s="107"/>
      <c r="I149" s="8"/>
    </row>
    <row r="150" spans="2:9" x14ac:dyDescent="0.3">
      <c r="B150" s="12"/>
      <c r="C150" s="10"/>
      <c r="E150" s="6"/>
      <c r="F150" s="107"/>
      <c r="G150" s="19"/>
      <c r="H150" s="107"/>
      <c r="I150" s="8"/>
    </row>
    <row r="151" spans="2:9" x14ac:dyDescent="0.3">
      <c r="B151" s="12"/>
      <c r="C151" s="10"/>
      <c r="E151" s="6"/>
      <c r="F151" s="107"/>
      <c r="G151" s="19"/>
      <c r="H151" s="107"/>
      <c r="I151" s="8"/>
    </row>
    <row r="152" spans="2:9" x14ac:dyDescent="0.3">
      <c r="B152" s="12"/>
      <c r="C152" s="10"/>
      <c r="E152" s="6"/>
      <c r="F152" s="107"/>
      <c r="G152" s="19"/>
      <c r="H152" s="107"/>
      <c r="I152" s="8"/>
    </row>
    <row r="153" spans="2:9" x14ac:dyDescent="0.3">
      <c r="B153" s="12"/>
      <c r="C153" s="10"/>
      <c r="E153" s="6"/>
      <c r="F153" s="107"/>
      <c r="G153" s="19"/>
      <c r="H153" s="107"/>
      <c r="I153" s="8"/>
    </row>
    <row r="154" spans="2:9" x14ac:dyDescent="0.3">
      <c r="B154" s="12"/>
      <c r="C154" s="10"/>
      <c r="E154" s="6"/>
      <c r="F154" s="107"/>
      <c r="G154" s="19"/>
      <c r="H154" s="107"/>
      <c r="I154" s="8"/>
    </row>
    <row r="155" spans="2:9" x14ac:dyDescent="0.3">
      <c r="B155" s="12"/>
      <c r="C155" s="10"/>
      <c r="E155" s="6"/>
      <c r="F155" s="107"/>
      <c r="G155" s="19"/>
      <c r="H155" s="107"/>
      <c r="I155" s="8"/>
    </row>
    <row r="156" spans="2:9" x14ac:dyDescent="0.3">
      <c r="B156" s="12"/>
      <c r="C156" s="10"/>
      <c r="E156" s="6"/>
      <c r="F156" s="107"/>
      <c r="G156" s="19"/>
      <c r="H156" s="107"/>
      <c r="I156" s="8"/>
    </row>
    <row r="157" spans="2:9" x14ac:dyDescent="0.3">
      <c r="B157" s="12"/>
      <c r="C157" s="10"/>
      <c r="E157" s="6"/>
      <c r="F157" s="107"/>
      <c r="G157" s="19"/>
      <c r="H157" s="107"/>
      <c r="I157" s="8"/>
    </row>
    <row r="158" spans="2:9" x14ac:dyDescent="0.3">
      <c r="B158" s="12"/>
      <c r="C158" s="10"/>
      <c r="E158" s="6"/>
      <c r="F158" s="107"/>
      <c r="G158" s="19"/>
      <c r="H158" s="107"/>
      <c r="I158" s="8"/>
    </row>
    <row r="159" spans="2:9" x14ac:dyDescent="0.3">
      <c r="B159" s="12"/>
      <c r="C159" s="10"/>
      <c r="E159" s="6"/>
      <c r="F159" s="107"/>
      <c r="G159" s="19"/>
      <c r="H159" s="107"/>
      <c r="I159" s="8"/>
    </row>
    <row r="160" spans="2:9" x14ac:dyDescent="0.3">
      <c r="B160" s="12"/>
      <c r="C160" s="10"/>
      <c r="E160" s="6"/>
      <c r="F160" s="107"/>
      <c r="G160" s="19"/>
      <c r="H160" s="107"/>
      <c r="I160" s="8"/>
    </row>
    <row r="161" spans="2:9" x14ac:dyDescent="0.3">
      <c r="B161" s="12"/>
      <c r="C161" s="10"/>
      <c r="E161" s="6"/>
      <c r="F161" s="107"/>
      <c r="G161" s="19"/>
      <c r="H161" s="107"/>
      <c r="I161" s="8"/>
    </row>
    <row r="162" spans="2:9" x14ac:dyDescent="0.3">
      <c r="B162" s="12"/>
      <c r="C162" s="10"/>
      <c r="E162" s="6"/>
      <c r="F162" s="107"/>
      <c r="G162" s="19"/>
      <c r="H162" s="107"/>
      <c r="I162" s="8"/>
    </row>
    <row r="163" spans="2:9" x14ac:dyDescent="0.3">
      <c r="B163" s="12"/>
      <c r="C163" s="10"/>
      <c r="E163" s="6"/>
      <c r="F163" s="107"/>
      <c r="G163" s="19"/>
      <c r="H163" s="107"/>
      <c r="I163" s="8"/>
    </row>
    <row r="164" spans="2:9" x14ac:dyDescent="0.3">
      <c r="B164" s="12"/>
      <c r="C164" s="10"/>
      <c r="E164" s="6"/>
      <c r="F164" s="107"/>
      <c r="G164" s="19"/>
      <c r="H164" s="107"/>
      <c r="I164" s="8"/>
    </row>
    <row r="165" spans="2:9" x14ac:dyDescent="0.3">
      <c r="B165" s="12"/>
      <c r="C165" s="10"/>
      <c r="E165" s="6"/>
      <c r="F165" s="107"/>
      <c r="G165" s="19"/>
      <c r="H165" s="107"/>
      <c r="I165" s="8"/>
    </row>
    <row r="166" spans="2:9" x14ac:dyDescent="0.3">
      <c r="B166" s="12"/>
      <c r="C166" s="10"/>
      <c r="E166" s="6"/>
      <c r="F166" s="107"/>
      <c r="G166" s="19"/>
      <c r="H166" s="107"/>
      <c r="I166" s="8"/>
    </row>
    <row r="167" spans="2:9" x14ac:dyDescent="0.3">
      <c r="B167" s="12"/>
      <c r="C167" s="10"/>
      <c r="E167" s="6"/>
      <c r="F167" s="107"/>
      <c r="G167" s="19"/>
      <c r="H167" s="107"/>
      <c r="I167" s="8"/>
    </row>
    <row r="168" spans="2:9" x14ac:dyDescent="0.3">
      <c r="B168" s="12"/>
      <c r="C168" s="10"/>
      <c r="E168" s="6"/>
      <c r="F168" s="107"/>
      <c r="G168" s="19"/>
      <c r="H168" s="107"/>
      <c r="I168" s="8"/>
    </row>
    <row r="169" spans="2:9" x14ac:dyDescent="0.3">
      <c r="B169" s="12"/>
      <c r="C169" s="10"/>
      <c r="E169" s="6"/>
      <c r="F169" s="107"/>
      <c r="G169" s="19"/>
      <c r="H169" s="107"/>
      <c r="I169" s="8"/>
    </row>
    <row r="170" spans="2:9" x14ac:dyDescent="0.3">
      <c r="B170" s="12"/>
      <c r="C170" s="10"/>
      <c r="E170" s="6"/>
      <c r="F170" s="107"/>
      <c r="G170" s="19"/>
      <c r="H170" s="107"/>
      <c r="I170" s="8"/>
    </row>
    <row r="171" spans="2:9" x14ac:dyDescent="0.3">
      <c r="B171" s="12"/>
      <c r="C171" s="10"/>
      <c r="E171" s="6"/>
      <c r="F171" s="107"/>
      <c r="G171" s="19"/>
      <c r="H171" s="107"/>
      <c r="I171" s="8"/>
    </row>
    <row r="172" spans="2:9" x14ac:dyDescent="0.3">
      <c r="B172" s="12"/>
      <c r="C172" s="10"/>
      <c r="E172" s="6"/>
      <c r="F172" s="107"/>
      <c r="G172" s="19"/>
      <c r="H172" s="107"/>
      <c r="I172" s="8"/>
    </row>
    <row r="173" spans="2:9" x14ac:dyDescent="0.3">
      <c r="B173" s="12"/>
      <c r="C173" s="10"/>
      <c r="E173" s="6"/>
      <c r="F173" s="107"/>
      <c r="G173" s="19"/>
      <c r="H173" s="107"/>
      <c r="I173" s="8"/>
    </row>
    <row r="174" spans="2:9" x14ac:dyDescent="0.3">
      <c r="B174" s="12"/>
      <c r="C174" s="10"/>
      <c r="E174" s="6"/>
      <c r="F174" s="107"/>
      <c r="G174" s="19"/>
      <c r="H174" s="107"/>
      <c r="I174" s="8"/>
    </row>
    <row r="175" spans="2:9" x14ac:dyDescent="0.3">
      <c r="B175" s="12"/>
      <c r="C175" s="10"/>
      <c r="E175" s="6"/>
      <c r="F175" s="107"/>
      <c r="G175" s="19"/>
      <c r="H175" s="107"/>
      <c r="I175" s="8"/>
    </row>
    <row r="176" spans="2:9" x14ac:dyDescent="0.3">
      <c r="B176" s="12"/>
      <c r="C176" s="10"/>
      <c r="E176" s="6"/>
      <c r="F176" s="107"/>
      <c r="G176" s="19"/>
      <c r="H176" s="107"/>
      <c r="I176" s="8"/>
    </row>
    <row r="177" spans="2:9" x14ac:dyDescent="0.3">
      <c r="B177" s="12"/>
      <c r="C177" s="10"/>
      <c r="E177" s="6"/>
      <c r="F177" s="107"/>
      <c r="G177" s="19"/>
      <c r="H177" s="107"/>
      <c r="I177" s="8"/>
    </row>
    <row r="178" spans="2:9" x14ac:dyDescent="0.3">
      <c r="B178" s="12"/>
      <c r="C178" s="10"/>
      <c r="E178" s="6"/>
      <c r="F178" s="107"/>
      <c r="G178" s="19"/>
      <c r="H178" s="107"/>
      <c r="I178" s="8"/>
    </row>
    <row r="179" spans="2:9" x14ac:dyDescent="0.3">
      <c r="B179" s="12"/>
      <c r="C179" s="10"/>
      <c r="E179" s="6"/>
      <c r="F179" s="107"/>
      <c r="G179" s="19"/>
      <c r="H179" s="107"/>
      <c r="I179" s="8"/>
    </row>
    <row r="180" spans="2:9" x14ac:dyDescent="0.3">
      <c r="B180" s="12"/>
      <c r="C180" s="10"/>
      <c r="E180" s="6"/>
      <c r="F180" s="107"/>
      <c r="G180" s="19"/>
      <c r="H180" s="107"/>
      <c r="I180" s="8"/>
    </row>
    <row r="181" spans="2:9" x14ac:dyDescent="0.3">
      <c r="B181" s="12"/>
      <c r="C181" s="10"/>
      <c r="E181" s="6"/>
      <c r="F181" s="107"/>
      <c r="G181" s="19"/>
      <c r="H181" s="107"/>
      <c r="I181" s="8"/>
    </row>
    <row r="182" spans="2:9" x14ac:dyDescent="0.3">
      <c r="B182" s="12"/>
      <c r="C182" s="10"/>
      <c r="E182" s="6"/>
      <c r="F182" s="107"/>
      <c r="G182" s="19"/>
      <c r="H182" s="107"/>
      <c r="I182" s="8"/>
    </row>
    <row r="183" spans="2:9" x14ac:dyDescent="0.3">
      <c r="B183" s="12"/>
      <c r="C183" s="10"/>
      <c r="E183" s="6"/>
      <c r="F183" s="107"/>
      <c r="G183" s="19"/>
      <c r="H183" s="107"/>
      <c r="I183" s="8"/>
    </row>
    <row r="184" spans="2:9" x14ac:dyDescent="0.3">
      <c r="B184" s="12"/>
      <c r="C184" s="10"/>
      <c r="E184" s="6"/>
      <c r="F184" s="107"/>
      <c r="G184" s="19"/>
      <c r="H184" s="107"/>
      <c r="I184" s="8"/>
    </row>
    <row r="185" spans="2:9" x14ac:dyDescent="0.3">
      <c r="B185" s="12"/>
      <c r="C185" s="10"/>
      <c r="E185" s="6"/>
      <c r="F185" s="107"/>
      <c r="G185" s="19"/>
      <c r="H185" s="107"/>
      <c r="I185" s="8"/>
    </row>
    <row r="186" spans="2:9" x14ac:dyDescent="0.3">
      <c r="B186" s="12"/>
      <c r="C186" s="10"/>
      <c r="E186" s="6"/>
      <c r="F186" s="107"/>
      <c r="G186" s="19"/>
      <c r="H186" s="107"/>
      <c r="I186" s="8"/>
    </row>
    <row r="187" spans="2:9" x14ac:dyDescent="0.3">
      <c r="B187" s="12"/>
      <c r="C187" s="10"/>
      <c r="E187" s="6"/>
      <c r="F187" s="107"/>
      <c r="G187" s="19"/>
      <c r="H187" s="107"/>
      <c r="I187" s="8"/>
    </row>
    <row r="188" spans="2:9" x14ac:dyDescent="0.3">
      <c r="B188" s="12"/>
      <c r="C188" s="10"/>
      <c r="E188" s="6"/>
      <c r="F188" s="107"/>
      <c r="G188" s="19"/>
      <c r="H188" s="107"/>
      <c r="I188" s="8"/>
    </row>
    <row r="189" spans="2:9" x14ac:dyDescent="0.3">
      <c r="B189" s="12"/>
      <c r="C189" s="10"/>
      <c r="E189" s="6"/>
      <c r="F189" s="107"/>
      <c r="G189" s="19"/>
      <c r="H189" s="107"/>
      <c r="I189" s="8"/>
    </row>
    <row r="190" spans="2:9" x14ac:dyDescent="0.3">
      <c r="B190" s="12"/>
      <c r="C190" s="10"/>
      <c r="E190" s="6"/>
      <c r="F190" s="107"/>
      <c r="G190" s="19"/>
      <c r="H190" s="107"/>
      <c r="I190" s="8"/>
    </row>
    <row r="191" spans="2:9" x14ac:dyDescent="0.3">
      <c r="B191" s="12"/>
      <c r="C191" s="10"/>
      <c r="E191" s="6"/>
      <c r="F191" s="107"/>
      <c r="G191" s="19"/>
      <c r="H191" s="107"/>
      <c r="I191" s="8"/>
    </row>
    <row r="192" spans="2:9" x14ac:dyDescent="0.3">
      <c r="B192" s="12"/>
      <c r="C192" s="10"/>
      <c r="E192" s="6"/>
      <c r="F192" s="107"/>
      <c r="G192" s="19"/>
      <c r="H192" s="107"/>
      <c r="I192" s="8"/>
    </row>
    <row r="193" spans="2:9" x14ac:dyDescent="0.3">
      <c r="B193" s="12"/>
      <c r="C193" s="10"/>
      <c r="E193" s="6"/>
      <c r="F193" s="107"/>
      <c r="G193" s="19"/>
      <c r="H193" s="107"/>
      <c r="I193" s="8"/>
    </row>
    <row r="194" spans="2:9" x14ac:dyDescent="0.3">
      <c r="B194" s="12"/>
      <c r="C194" s="10"/>
      <c r="E194" s="6"/>
      <c r="F194" s="107"/>
      <c r="G194" s="19"/>
      <c r="H194" s="107"/>
      <c r="I194" s="8"/>
    </row>
    <row r="195" spans="2:9" x14ac:dyDescent="0.3">
      <c r="B195" s="12"/>
      <c r="C195" s="10"/>
      <c r="E195" s="6"/>
      <c r="F195" s="107"/>
      <c r="G195" s="19"/>
      <c r="H195" s="107"/>
      <c r="I195" s="8"/>
    </row>
    <row r="196" spans="2:9" x14ac:dyDescent="0.3">
      <c r="B196" s="12"/>
      <c r="C196" s="10"/>
      <c r="E196" s="6"/>
      <c r="F196" s="107"/>
      <c r="G196" s="19"/>
      <c r="H196" s="107"/>
      <c r="I196" s="8"/>
    </row>
    <row r="197" spans="2:9" x14ac:dyDescent="0.3">
      <c r="B197" s="12"/>
      <c r="C197" s="10"/>
      <c r="E197" s="6"/>
      <c r="F197" s="107"/>
      <c r="G197" s="19"/>
      <c r="H197" s="107"/>
      <c r="I197" s="8"/>
    </row>
    <row r="198" spans="2:9" x14ac:dyDescent="0.3">
      <c r="B198" s="12"/>
      <c r="C198" s="10"/>
      <c r="E198" s="6"/>
      <c r="F198" s="107"/>
      <c r="G198" s="19"/>
      <c r="H198" s="107"/>
      <c r="I198" s="8"/>
    </row>
    <row r="199" spans="2:9" x14ac:dyDescent="0.3">
      <c r="B199" s="12"/>
      <c r="C199" s="10"/>
      <c r="E199" s="6"/>
      <c r="F199" s="107"/>
      <c r="G199" s="19"/>
      <c r="H199" s="107"/>
      <c r="I199" s="8"/>
    </row>
    <row r="200" spans="2:9" x14ac:dyDescent="0.3">
      <c r="B200" s="12"/>
      <c r="C200" s="10"/>
      <c r="E200" s="6"/>
      <c r="F200" s="107"/>
      <c r="G200" s="19"/>
      <c r="H200" s="107"/>
      <c r="I200" s="8"/>
    </row>
    <row r="201" spans="2:9" x14ac:dyDescent="0.3">
      <c r="B201" s="12"/>
      <c r="C201" s="10"/>
      <c r="E201" s="6"/>
      <c r="F201" s="107"/>
      <c r="G201" s="19"/>
      <c r="H201" s="107"/>
      <c r="I201" s="8"/>
    </row>
    <row r="202" spans="2:9" x14ac:dyDescent="0.3">
      <c r="B202" s="12"/>
      <c r="C202" s="10"/>
      <c r="E202" s="6"/>
      <c r="F202" s="107"/>
      <c r="G202" s="19"/>
      <c r="H202" s="107"/>
      <c r="I202" s="8"/>
    </row>
    <row r="203" spans="2:9" x14ac:dyDescent="0.3">
      <c r="B203" s="12"/>
      <c r="C203" s="10"/>
      <c r="E203" s="6"/>
      <c r="F203" s="107"/>
      <c r="G203" s="19"/>
      <c r="H203" s="107"/>
      <c r="I203" s="8"/>
    </row>
    <row r="204" spans="2:9" x14ac:dyDescent="0.3">
      <c r="B204" s="12"/>
      <c r="C204" s="10"/>
      <c r="E204" s="6"/>
      <c r="F204" s="107"/>
      <c r="G204" s="19"/>
      <c r="H204" s="107"/>
      <c r="I204" s="8"/>
    </row>
    <row r="205" spans="2:9" x14ac:dyDescent="0.3">
      <c r="B205" s="12"/>
      <c r="C205" s="10"/>
      <c r="E205" s="6"/>
      <c r="F205" s="107"/>
      <c r="G205" s="19"/>
      <c r="H205" s="107"/>
      <c r="I205" s="8"/>
    </row>
    <row r="206" spans="2:9" x14ac:dyDescent="0.3">
      <c r="B206" s="12"/>
      <c r="C206" s="10"/>
      <c r="E206" s="6"/>
      <c r="F206" s="107"/>
      <c r="G206" s="19"/>
      <c r="H206" s="107"/>
      <c r="I206" s="8"/>
    </row>
    <row r="207" spans="2:9" x14ac:dyDescent="0.3">
      <c r="B207" s="12"/>
      <c r="C207" s="10"/>
      <c r="E207" s="6"/>
      <c r="F207" s="107"/>
      <c r="G207" s="19"/>
      <c r="H207" s="107"/>
      <c r="I207" s="8"/>
    </row>
    <row r="208" spans="2:9" x14ac:dyDescent="0.3">
      <c r="B208" s="12"/>
      <c r="C208" s="10"/>
      <c r="E208" s="6"/>
      <c r="F208" s="107"/>
      <c r="G208" s="19"/>
      <c r="H208" s="107"/>
      <c r="I208" s="8"/>
    </row>
    <row r="209" spans="2:9" x14ac:dyDescent="0.3">
      <c r="B209" s="12"/>
      <c r="C209" s="10"/>
      <c r="E209" s="6"/>
      <c r="F209" s="107"/>
      <c r="G209" s="19"/>
      <c r="H209" s="107"/>
      <c r="I209" s="8"/>
    </row>
    <row r="210" spans="2:9" x14ac:dyDescent="0.3">
      <c r="B210" s="12"/>
      <c r="C210" s="10"/>
      <c r="E210" s="6"/>
      <c r="F210" s="107"/>
      <c r="G210" s="19"/>
      <c r="H210" s="107"/>
      <c r="I210" s="8"/>
    </row>
    <row r="211" spans="2:9" x14ac:dyDescent="0.3">
      <c r="B211" s="12"/>
      <c r="C211" s="10"/>
      <c r="E211" s="6"/>
      <c r="F211" s="107"/>
      <c r="G211" s="19"/>
      <c r="H211" s="107"/>
      <c r="I211" s="8"/>
    </row>
    <row r="212" spans="2:9" x14ac:dyDescent="0.3">
      <c r="B212" s="12"/>
      <c r="C212" s="10"/>
      <c r="E212" s="6"/>
      <c r="F212" s="107"/>
      <c r="G212" s="19"/>
      <c r="H212" s="107"/>
      <c r="I212" s="8"/>
    </row>
    <row r="213" spans="2:9" x14ac:dyDescent="0.3">
      <c r="B213" s="12"/>
      <c r="C213" s="10"/>
      <c r="E213" s="6"/>
      <c r="F213" s="107"/>
      <c r="G213" s="19"/>
      <c r="H213" s="107"/>
      <c r="I213" s="8"/>
    </row>
    <row r="214" spans="2:9" x14ac:dyDescent="0.3">
      <c r="B214" s="12"/>
      <c r="C214" s="10"/>
      <c r="E214" s="6"/>
      <c r="F214" s="107"/>
      <c r="G214" s="19"/>
      <c r="H214" s="107"/>
      <c r="I214" s="8"/>
    </row>
    <row r="215" spans="2:9" x14ac:dyDescent="0.3">
      <c r="B215" s="12"/>
      <c r="C215" s="10"/>
      <c r="E215" s="6"/>
      <c r="F215" s="107"/>
      <c r="G215" s="19"/>
      <c r="H215" s="107"/>
      <c r="I215" s="8"/>
    </row>
    <row r="216" spans="2:9" x14ac:dyDescent="0.3">
      <c r="B216" s="12"/>
      <c r="C216" s="10"/>
      <c r="E216" s="6"/>
      <c r="F216" s="107"/>
      <c r="G216" s="19"/>
      <c r="H216" s="107"/>
      <c r="I216" s="8"/>
    </row>
    <row r="217" spans="2:9" x14ac:dyDescent="0.3">
      <c r="B217" s="12"/>
      <c r="C217" s="10"/>
      <c r="E217" s="6"/>
      <c r="F217" s="107"/>
      <c r="G217" s="19"/>
      <c r="H217" s="107"/>
      <c r="I217" s="8"/>
    </row>
    <row r="218" spans="2:9" x14ac:dyDescent="0.3">
      <c r="B218" s="12"/>
      <c r="C218" s="10"/>
      <c r="E218" s="6"/>
      <c r="F218" s="107"/>
      <c r="G218" s="19"/>
      <c r="H218" s="107"/>
      <c r="I218" s="8"/>
    </row>
    <row r="219" spans="2:9" x14ac:dyDescent="0.3">
      <c r="B219" s="12"/>
      <c r="C219" s="10"/>
      <c r="E219" s="6"/>
      <c r="F219" s="107"/>
      <c r="G219" s="19"/>
      <c r="H219" s="107"/>
      <c r="I219" s="8"/>
    </row>
    <row r="220" spans="2:9" x14ac:dyDescent="0.3">
      <c r="B220" s="12"/>
      <c r="C220" s="10"/>
      <c r="E220" s="6"/>
      <c r="F220" s="107"/>
      <c r="G220" s="19"/>
      <c r="H220" s="107"/>
      <c r="I220" s="8"/>
    </row>
    <row r="221" spans="2:9" x14ac:dyDescent="0.3">
      <c r="B221" s="12"/>
      <c r="C221" s="10"/>
      <c r="E221" s="6"/>
      <c r="F221" s="107"/>
      <c r="G221" s="19"/>
      <c r="H221" s="107"/>
      <c r="I221" s="8"/>
    </row>
    <row r="222" spans="2:9" x14ac:dyDescent="0.3">
      <c r="B222" s="12"/>
      <c r="C222" s="10"/>
      <c r="E222" s="6"/>
      <c r="F222" s="107"/>
      <c r="G222" s="19"/>
      <c r="H222" s="107"/>
      <c r="I222" s="8"/>
    </row>
    <row r="223" spans="2:9" x14ac:dyDescent="0.3">
      <c r="B223" s="12"/>
      <c r="C223" s="10"/>
      <c r="E223" s="6"/>
      <c r="F223" s="107"/>
      <c r="G223" s="19"/>
      <c r="H223" s="107"/>
      <c r="I223" s="8"/>
    </row>
    <row r="224" spans="2:9" x14ac:dyDescent="0.3">
      <c r="B224" s="12"/>
      <c r="C224" s="10"/>
      <c r="E224" s="6"/>
      <c r="F224" s="107"/>
      <c r="G224" s="19"/>
      <c r="H224" s="107"/>
      <c r="I224" s="8"/>
    </row>
    <row r="225" spans="2:9" x14ac:dyDescent="0.3">
      <c r="B225" s="12"/>
      <c r="C225" s="10"/>
      <c r="E225" s="6"/>
      <c r="F225" s="107"/>
      <c r="G225" s="19"/>
      <c r="H225" s="107"/>
      <c r="I225" s="8"/>
    </row>
    <row r="226" spans="2:9" x14ac:dyDescent="0.3">
      <c r="B226" s="12"/>
      <c r="C226" s="10"/>
      <c r="E226" s="6"/>
      <c r="F226" s="107"/>
      <c r="G226" s="19"/>
      <c r="H226" s="107"/>
      <c r="I226" s="8"/>
    </row>
    <row r="227" spans="2:9" x14ac:dyDescent="0.3">
      <c r="B227" s="12"/>
      <c r="C227" s="10"/>
      <c r="E227" s="6"/>
      <c r="F227" s="107"/>
      <c r="G227" s="19"/>
      <c r="H227" s="107"/>
      <c r="I227" s="8"/>
    </row>
    <row r="228" spans="2:9" x14ac:dyDescent="0.3">
      <c r="B228" s="12"/>
      <c r="C228" s="10"/>
      <c r="E228" s="6"/>
      <c r="F228" s="107"/>
      <c r="G228" s="19"/>
      <c r="H228" s="107"/>
      <c r="I228" s="8"/>
    </row>
    <row r="229" spans="2:9" x14ac:dyDescent="0.3">
      <c r="B229" s="12"/>
      <c r="C229" s="10"/>
      <c r="E229" s="6"/>
      <c r="F229" s="107"/>
      <c r="G229" s="19"/>
      <c r="H229" s="107"/>
      <c r="I229" s="8"/>
    </row>
    <row r="230" spans="2:9" x14ac:dyDescent="0.3">
      <c r="B230" s="12"/>
      <c r="C230" s="10"/>
      <c r="E230" s="6"/>
      <c r="F230" s="107"/>
      <c r="G230" s="19"/>
      <c r="H230" s="107"/>
      <c r="I230" s="8"/>
    </row>
    <row r="231" spans="2:9" x14ac:dyDescent="0.3">
      <c r="B231" s="12"/>
      <c r="C231" s="10"/>
      <c r="E231" s="6"/>
      <c r="F231" s="107"/>
      <c r="G231" s="19"/>
      <c r="H231" s="107"/>
      <c r="I231" s="8"/>
    </row>
    <row r="232" spans="2:9" x14ac:dyDescent="0.3">
      <c r="B232" s="12"/>
      <c r="C232" s="10"/>
      <c r="E232" s="6"/>
      <c r="F232" s="107"/>
      <c r="G232" s="19"/>
      <c r="H232" s="107"/>
      <c r="I232" s="8"/>
    </row>
    <row r="233" spans="2:9" x14ac:dyDescent="0.3">
      <c r="B233" s="12"/>
      <c r="C233" s="10"/>
      <c r="E233" s="6"/>
      <c r="F233" s="107"/>
      <c r="G233" s="19"/>
      <c r="H233" s="107"/>
      <c r="I233" s="8"/>
    </row>
    <row r="234" spans="2:9" x14ac:dyDescent="0.3">
      <c r="B234" s="12"/>
      <c r="C234" s="10"/>
      <c r="E234" s="6"/>
      <c r="F234" s="107"/>
      <c r="G234" s="19"/>
      <c r="H234" s="107"/>
      <c r="I234" s="8"/>
    </row>
    <row r="235" spans="2:9" x14ac:dyDescent="0.3">
      <c r="B235" s="12"/>
      <c r="C235" s="10"/>
      <c r="E235" s="6"/>
      <c r="F235" s="107"/>
      <c r="G235" s="19"/>
      <c r="H235" s="107"/>
      <c r="I235" s="8"/>
    </row>
    <row r="236" spans="2:9" x14ac:dyDescent="0.3">
      <c r="B236" s="12"/>
      <c r="C236" s="10"/>
      <c r="E236" s="6"/>
      <c r="F236" s="107"/>
      <c r="G236" s="19"/>
      <c r="H236" s="107"/>
      <c r="I236" s="8"/>
    </row>
    <row r="237" spans="2:9" x14ac:dyDescent="0.3">
      <c r="B237" s="12"/>
      <c r="C237" s="10"/>
      <c r="E237" s="6"/>
      <c r="F237" s="107"/>
      <c r="G237" s="19"/>
      <c r="H237" s="107"/>
      <c r="I237" s="8"/>
    </row>
    <row r="238" spans="2:9" x14ac:dyDescent="0.3">
      <c r="B238" s="12"/>
      <c r="C238" s="10"/>
      <c r="E238" s="6"/>
      <c r="F238" s="107"/>
      <c r="G238" s="19"/>
      <c r="H238" s="107"/>
      <c r="I238" s="8"/>
    </row>
    <row r="239" spans="2:9" x14ac:dyDescent="0.3">
      <c r="B239" s="12"/>
      <c r="C239" s="10"/>
      <c r="E239" s="6"/>
      <c r="F239" s="107"/>
      <c r="G239" s="19"/>
      <c r="H239" s="107"/>
      <c r="I239" s="8"/>
    </row>
    <row r="240" spans="2:9" x14ac:dyDescent="0.3">
      <c r="B240" s="12"/>
      <c r="C240" s="10"/>
      <c r="E240" s="6"/>
      <c r="F240" s="107"/>
      <c r="G240" s="19"/>
      <c r="H240" s="107"/>
      <c r="I240" s="8"/>
    </row>
    <row r="241" spans="2:9" x14ac:dyDescent="0.3">
      <c r="B241" s="12"/>
      <c r="C241" s="10"/>
      <c r="E241" s="6"/>
      <c r="F241" s="107"/>
      <c r="G241" s="19"/>
      <c r="H241" s="107"/>
      <c r="I241" s="8"/>
    </row>
    <row r="242" spans="2:9" x14ac:dyDescent="0.3">
      <c r="B242" s="12"/>
      <c r="C242" s="10"/>
      <c r="E242" s="6"/>
      <c r="F242" s="107"/>
      <c r="G242" s="19"/>
      <c r="H242" s="107"/>
      <c r="I242" s="8"/>
    </row>
    <row r="243" spans="2:9" x14ac:dyDescent="0.3">
      <c r="B243" s="12"/>
      <c r="C243" s="10"/>
      <c r="E243" s="6"/>
      <c r="F243" s="107"/>
      <c r="G243" s="19"/>
      <c r="H243" s="107"/>
      <c r="I243" s="8"/>
    </row>
    <row r="244" spans="2:9" x14ac:dyDescent="0.3">
      <c r="B244" s="12"/>
      <c r="C244" s="10"/>
      <c r="E244" s="6"/>
      <c r="F244" s="107"/>
      <c r="G244" s="19"/>
      <c r="H244" s="107"/>
      <c r="I244" s="8"/>
    </row>
    <row r="245" spans="2:9" x14ac:dyDescent="0.3">
      <c r="B245" s="12"/>
      <c r="C245" s="10"/>
      <c r="E245" s="6"/>
      <c r="F245" s="107"/>
      <c r="G245" s="19"/>
      <c r="H245" s="107"/>
      <c r="I245" s="8"/>
    </row>
    <row r="246" spans="2:9" x14ac:dyDescent="0.3">
      <c r="B246" s="12"/>
      <c r="C246" s="10"/>
      <c r="E246" s="6"/>
      <c r="F246" s="107"/>
      <c r="G246" s="19"/>
      <c r="H246" s="107"/>
      <c r="I246" s="8"/>
    </row>
    <row r="247" spans="2:9" x14ac:dyDescent="0.3">
      <c r="B247" s="12"/>
      <c r="C247" s="10"/>
      <c r="E247" s="6"/>
      <c r="F247" s="107"/>
      <c r="G247" s="19"/>
      <c r="H247" s="107"/>
      <c r="I247" s="8"/>
    </row>
    <row r="248" spans="2:9" x14ac:dyDescent="0.3">
      <c r="B248" s="12"/>
      <c r="C248" s="10"/>
      <c r="E248" s="6"/>
      <c r="F248" s="107"/>
      <c r="G248" s="19"/>
      <c r="H248" s="107"/>
      <c r="I248" s="8"/>
    </row>
    <row r="249" spans="2:9" x14ac:dyDescent="0.3">
      <c r="B249" s="12"/>
      <c r="C249" s="10"/>
      <c r="E249" s="6"/>
      <c r="F249" s="107"/>
      <c r="G249" s="19"/>
      <c r="H249" s="107"/>
      <c r="I249" s="8"/>
    </row>
    <row r="250" spans="2:9" x14ac:dyDescent="0.3">
      <c r="B250" s="12"/>
      <c r="C250" s="10"/>
      <c r="E250" s="6"/>
      <c r="F250" s="107"/>
      <c r="G250" s="19"/>
      <c r="H250" s="107"/>
      <c r="I250" s="8"/>
    </row>
    <row r="251" spans="2:9" x14ac:dyDescent="0.3">
      <c r="B251" s="12"/>
      <c r="C251" s="10"/>
      <c r="E251" s="6"/>
      <c r="F251" s="107"/>
      <c r="G251" s="19"/>
      <c r="H251" s="107"/>
      <c r="I251" s="8"/>
    </row>
    <row r="252" spans="2:9" x14ac:dyDescent="0.3">
      <c r="B252" s="12"/>
      <c r="C252" s="10"/>
      <c r="E252" s="6"/>
      <c r="F252" s="107"/>
      <c r="G252" s="19"/>
      <c r="H252" s="107"/>
      <c r="I252" s="8"/>
    </row>
    <row r="253" spans="2:9" x14ac:dyDescent="0.3">
      <c r="B253" s="12"/>
      <c r="C253" s="10"/>
      <c r="E253" s="6"/>
      <c r="F253" s="107"/>
      <c r="G253" s="19"/>
      <c r="H253" s="107"/>
      <c r="I253" s="8"/>
    </row>
    <row r="254" spans="2:9" x14ac:dyDescent="0.3">
      <c r="B254" s="12"/>
      <c r="C254" s="10"/>
      <c r="E254" s="6"/>
      <c r="F254" s="107"/>
      <c r="G254" s="19"/>
      <c r="H254" s="107"/>
      <c r="I254" s="8"/>
    </row>
    <row r="255" spans="2:9" x14ac:dyDescent="0.3">
      <c r="B255" s="12"/>
      <c r="C255" s="10"/>
      <c r="E255" s="6"/>
      <c r="F255" s="107"/>
      <c r="G255" s="19"/>
      <c r="H255" s="107"/>
      <c r="I255" s="8"/>
    </row>
    <row r="256" spans="2:9" x14ac:dyDescent="0.3">
      <c r="B256" s="12"/>
      <c r="C256" s="10"/>
      <c r="E256" s="6"/>
      <c r="F256" s="107"/>
      <c r="G256" s="19"/>
      <c r="H256" s="107"/>
      <c r="I256" s="8"/>
    </row>
    <row r="257" spans="2:9" x14ac:dyDescent="0.3">
      <c r="B257" s="12"/>
      <c r="C257" s="10"/>
      <c r="E257" s="6"/>
      <c r="F257" s="107"/>
      <c r="G257" s="19"/>
      <c r="H257" s="107"/>
      <c r="I257" s="8"/>
    </row>
    <row r="258" spans="2:9" x14ac:dyDescent="0.3">
      <c r="B258" s="12"/>
      <c r="C258" s="10"/>
      <c r="E258" s="6"/>
      <c r="F258" s="107"/>
      <c r="G258" s="19"/>
      <c r="H258" s="107"/>
      <c r="I258" s="8"/>
    </row>
    <row r="259" spans="2:9" x14ac:dyDescent="0.3">
      <c r="B259" s="12"/>
      <c r="C259" s="10"/>
      <c r="E259" s="6"/>
      <c r="F259" s="107"/>
      <c r="G259" s="19"/>
      <c r="H259" s="107"/>
      <c r="I259" s="8"/>
    </row>
    <row r="260" spans="2:9" x14ac:dyDescent="0.3">
      <c r="B260" s="12"/>
      <c r="C260" s="10"/>
      <c r="E260" s="6"/>
      <c r="F260" s="107"/>
      <c r="G260" s="19"/>
      <c r="H260" s="107"/>
      <c r="I260" s="8"/>
    </row>
    <row r="261" spans="2:9" x14ac:dyDescent="0.3">
      <c r="B261" s="12"/>
      <c r="C261" s="10"/>
      <c r="E261" s="6"/>
      <c r="F261" s="107"/>
      <c r="G261" s="19"/>
      <c r="H261" s="107"/>
      <c r="I261" s="8"/>
    </row>
    <row r="262" spans="2:9" x14ac:dyDescent="0.3">
      <c r="B262" s="12"/>
      <c r="C262" s="10"/>
      <c r="E262" s="6"/>
      <c r="F262" s="107"/>
      <c r="G262" s="19"/>
      <c r="H262" s="107"/>
      <c r="I262" s="8"/>
    </row>
    <row r="263" spans="2:9" x14ac:dyDescent="0.3">
      <c r="B263" s="12"/>
      <c r="C263" s="10"/>
      <c r="E263" s="6"/>
      <c r="F263" s="107"/>
      <c r="G263" s="19"/>
      <c r="H263" s="107"/>
      <c r="I263" s="8"/>
    </row>
    <row r="264" spans="2:9" x14ac:dyDescent="0.3">
      <c r="B264" s="12"/>
      <c r="C264" s="10"/>
      <c r="E264" s="6"/>
      <c r="F264" s="107"/>
      <c r="G264" s="19"/>
      <c r="H264" s="107"/>
      <c r="I264" s="8"/>
    </row>
    <row r="265" spans="2:9" x14ac:dyDescent="0.3">
      <c r="B265" s="12"/>
      <c r="C265" s="10"/>
      <c r="E265" s="6"/>
      <c r="F265" s="107"/>
      <c r="G265" s="19"/>
      <c r="H265" s="107"/>
      <c r="I265" s="8"/>
    </row>
    <row r="266" spans="2:9" x14ac:dyDescent="0.3">
      <c r="B266" s="12"/>
      <c r="C266" s="10"/>
      <c r="E266" s="6"/>
      <c r="F266" s="107"/>
      <c r="G266" s="19"/>
      <c r="H266" s="107"/>
      <c r="I266" s="8"/>
    </row>
    <row r="267" spans="2:9" x14ac:dyDescent="0.3">
      <c r="B267" s="12"/>
      <c r="C267" s="10"/>
      <c r="E267" s="6"/>
      <c r="F267" s="107"/>
      <c r="G267" s="19"/>
      <c r="H267" s="107"/>
      <c r="I267" s="8"/>
    </row>
    <row r="268" spans="2:9" x14ac:dyDescent="0.3">
      <c r="B268" s="12"/>
      <c r="C268" s="10"/>
      <c r="E268" s="6"/>
      <c r="F268" s="107"/>
      <c r="G268" s="19"/>
      <c r="H268" s="107"/>
      <c r="I268" s="8"/>
    </row>
    <row r="269" spans="2:9" x14ac:dyDescent="0.3">
      <c r="B269" s="12"/>
      <c r="C269" s="10"/>
      <c r="E269" s="6"/>
      <c r="F269" s="107"/>
      <c r="G269" s="19"/>
      <c r="H269" s="107"/>
      <c r="I269" s="8"/>
    </row>
    <row r="270" spans="2:9" x14ac:dyDescent="0.3">
      <c r="B270" s="12"/>
      <c r="C270" s="10"/>
      <c r="E270" s="6"/>
      <c r="F270" s="107"/>
      <c r="G270" s="19"/>
      <c r="H270" s="107"/>
      <c r="I270" s="8"/>
    </row>
    <row r="271" spans="2:9" x14ac:dyDescent="0.3">
      <c r="B271" s="12"/>
      <c r="C271" s="10"/>
      <c r="E271" s="6"/>
      <c r="F271" s="107"/>
      <c r="G271" s="19"/>
      <c r="H271" s="107"/>
      <c r="I271" s="8"/>
    </row>
    <row r="272" spans="2:9" x14ac:dyDescent="0.3">
      <c r="B272" s="12"/>
      <c r="C272" s="10"/>
      <c r="E272" s="6"/>
      <c r="F272" s="107"/>
      <c r="G272" s="19"/>
      <c r="H272" s="107"/>
      <c r="I272" s="8"/>
    </row>
    <row r="273" spans="2:9" x14ac:dyDescent="0.3">
      <c r="B273" s="12"/>
      <c r="C273" s="10"/>
      <c r="E273" s="6"/>
      <c r="F273" s="107"/>
      <c r="G273" s="19"/>
      <c r="H273" s="107"/>
      <c r="I273" s="8"/>
    </row>
    <row r="274" spans="2:9" x14ac:dyDescent="0.3">
      <c r="B274" s="12"/>
      <c r="C274" s="10"/>
      <c r="E274" s="6"/>
      <c r="F274" s="107"/>
      <c r="G274" s="19"/>
      <c r="H274" s="107"/>
      <c r="I274" s="8"/>
    </row>
    <row r="275" spans="2:9" x14ac:dyDescent="0.3">
      <c r="B275" s="12"/>
      <c r="C275" s="10"/>
      <c r="E275" s="6"/>
      <c r="F275" s="107"/>
      <c r="G275" s="19"/>
      <c r="H275" s="107"/>
      <c r="I275" s="8"/>
    </row>
    <row r="276" spans="2:9" x14ac:dyDescent="0.3">
      <c r="B276" s="12"/>
      <c r="C276" s="10"/>
      <c r="E276" s="6"/>
      <c r="F276" s="107"/>
      <c r="G276" s="19"/>
      <c r="H276" s="107"/>
      <c r="I276" s="8"/>
    </row>
    <row r="277" spans="2:9" x14ac:dyDescent="0.3">
      <c r="B277" s="12"/>
      <c r="C277" s="10"/>
      <c r="E277" s="6"/>
      <c r="F277" s="107"/>
      <c r="G277" s="19"/>
      <c r="H277" s="107"/>
      <c r="I277" s="8"/>
    </row>
    <row r="278" spans="2:9" x14ac:dyDescent="0.3">
      <c r="B278" s="12"/>
      <c r="C278" s="10"/>
      <c r="E278" s="6"/>
      <c r="F278" s="107"/>
      <c r="G278" s="19"/>
      <c r="H278" s="107"/>
      <c r="I278" s="8"/>
    </row>
    <row r="279" spans="2:9" x14ac:dyDescent="0.3">
      <c r="B279" s="12"/>
      <c r="C279" s="10"/>
      <c r="E279" s="6"/>
      <c r="F279" s="107"/>
      <c r="G279" s="19"/>
      <c r="H279" s="107"/>
      <c r="I279" s="8"/>
    </row>
    <row r="280" spans="2:9" x14ac:dyDescent="0.3">
      <c r="B280" s="12"/>
      <c r="C280" s="10"/>
      <c r="E280" s="6"/>
      <c r="F280" s="107"/>
      <c r="G280" s="19"/>
      <c r="H280" s="107"/>
      <c r="I280" s="8"/>
    </row>
    <row r="281" spans="2:9" x14ac:dyDescent="0.3">
      <c r="B281" s="12"/>
      <c r="C281" s="10"/>
      <c r="E281" s="6"/>
      <c r="F281" s="107"/>
      <c r="G281" s="19"/>
      <c r="H281" s="107"/>
      <c r="I281" s="8"/>
    </row>
    <row r="282" spans="2:9" x14ac:dyDescent="0.3">
      <c r="B282" s="12"/>
      <c r="C282" s="10"/>
      <c r="E282" s="6"/>
      <c r="F282" s="107"/>
      <c r="G282" s="19"/>
      <c r="H282" s="107"/>
      <c r="I282" s="8"/>
    </row>
    <row r="283" spans="2:9" x14ac:dyDescent="0.3">
      <c r="B283" s="12"/>
      <c r="C283" s="10"/>
      <c r="E283" s="6"/>
      <c r="F283" s="107"/>
      <c r="G283" s="19"/>
      <c r="H283" s="107"/>
      <c r="I283" s="8"/>
    </row>
    <row r="284" spans="2:9" x14ac:dyDescent="0.3">
      <c r="B284" s="12"/>
      <c r="C284" s="10"/>
      <c r="E284" s="6"/>
      <c r="F284" s="107"/>
      <c r="G284" s="19"/>
      <c r="H284" s="107"/>
      <c r="I284" s="8"/>
    </row>
    <row r="285" spans="2:9" x14ac:dyDescent="0.3">
      <c r="B285" s="12"/>
      <c r="C285" s="10"/>
      <c r="E285" s="6"/>
      <c r="F285" s="107"/>
      <c r="G285" s="19"/>
      <c r="H285" s="107"/>
      <c r="I285" s="8"/>
    </row>
    <row r="286" spans="2:9" x14ac:dyDescent="0.3">
      <c r="B286" s="12"/>
      <c r="C286" s="10"/>
      <c r="E286" s="6"/>
      <c r="F286" s="107"/>
      <c r="G286" s="19"/>
      <c r="H286" s="107"/>
      <c r="I286" s="8"/>
    </row>
    <row r="287" spans="2:9" x14ac:dyDescent="0.3">
      <c r="B287" s="12"/>
      <c r="C287" s="10"/>
      <c r="E287" s="6"/>
      <c r="F287" s="107"/>
      <c r="G287" s="19"/>
      <c r="H287" s="107"/>
      <c r="I287" s="8"/>
    </row>
    <row r="288" spans="2:9" x14ac:dyDescent="0.3">
      <c r="B288" s="12"/>
      <c r="C288" s="10"/>
      <c r="E288" s="6"/>
      <c r="F288" s="107"/>
      <c r="G288" s="19"/>
      <c r="H288" s="107"/>
      <c r="I288" s="8"/>
    </row>
    <row r="289" spans="2:9" x14ac:dyDescent="0.3">
      <c r="B289" s="12"/>
      <c r="C289" s="10"/>
      <c r="E289" s="6"/>
      <c r="F289" s="107"/>
      <c r="G289" s="19"/>
      <c r="H289" s="107"/>
      <c r="I289" s="8"/>
    </row>
    <row r="290" spans="2:9" x14ac:dyDescent="0.3">
      <c r="B290" s="12"/>
      <c r="C290" s="10"/>
      <c r="E290" s="6"/>
      <c r="F290" s="107"/>
      <c r="G290" s="19"/>
      <c r="H290" s="107"/>
      <c r="I290" s="8"/>
    </row>
    <row r="291" spans="2:9" x14ac:dyDescent="0.3">
      <c r="B291" s="12"/>
      <c r="C291" s="10"/>
      <c r="E291" s="6"/>
      <c r="F291" s="107"/>
      <c r="G291" s="19"/>
      <c r="H291" s="107"/>
      <c r="I291" s="8"/>
    </row>
    <row r="292" spans="2:9" x14ac:dyDescent="0.3">
      <c r="B292" s="12"/>
      <c r="C292" s="10"/>
      <c r="E292" s="6"/>
      <c r="F292" s="107"/>
      <c r="G292" s="19"/>
      <c r="H292" s="107"/>
      <c r="I292" s="8"/>
    </row>
    <row r="293" spans="2:9" x14ac:dyDescent="0.3">
      <c r="B293" s="12"/>
      <c r="C293" s="10"/>
      <c r="E293" s="6"/>
      <c r="F293" s="107"/>
      <c r="G293" s="19"/>
      <c r="H293" s="107"/>
      <c r="I293" s="8"/>
    </row>
    <row r="294" spans="2:9" x14ac:dyDescent="0.3">
      <c r="B294" s="12"/>
      <c r="C294" s="10"/>
      <c r="E294" s="6"/>
      <c r="F294" s="107"/>
      <c r="G294" s="19"/>
      <c r="H294" s="107"/>
      <c r="I294" s="8"/>
    </row>
    <row r="295" spans="2:9" x14ac:dyDescent="0.3">
      <c r="B295" s="12"/>
      <c r="C295" s="10"/>
      <c r="E295" s="6"/>
      <c r="F295" s="107"/>
      <c r="G295" s="19"/>
      <c r="H295" s="107"/>
      <c r="I295" s="8"/>
    </row>
    <row r="296" spans="2:9" x14ac:dyDescent="0.3">
      <c r="B296" s="12"/>
      <c r="C296" s="10"/>
      <c r="E296" s="6"/>
      <c r="F296" s="107"/>
      <c r="G296" s="19"/>
      <c r="H296" s="107"/>
      <c r="I296" s="8"/>
    </row>
    <row r="297" spans="2:9" x14ac:dyDescent="0.3">
      <c r="B297" s="12"/>
      <c r="C297" s="10"/>
      <c r="E297" s="6"/>
      <c r="F297" s="107"/>
      <c r="G297" s="19"/>
      <c r="H297" s="107"/>
      <c r="I297" s="8"/>
    </row>
    <row r="298" spans="2:9" x14ac:dyDescent="0.3">
      <c r="B298" s="12"/>
      <c r="C298" s="10"/>
      <c r="E298" s="6"/>
      <c r="F298" s="107"/>
      <c r="G298" s="19"/>
      <c r="H298" s="107"/>
      <c r="I298" s="8"/>
    </row>
    <row r="299" spans="2:9" x14ac:dyDescent="0.3">
      <c r="B299" s="12"/>
      <c r="C299" s="10"/>
      <c r="E299" s="6"/>
      <c r="F299" s="107"/>
      <c r="G299" s="19"/>
      <c r="H299" s="107"/>
      <c r="I299" s="8"/>
    </row>
    <row r="300" spans="2:9" x14ac:dyDescent="0.3">
      <c r="B300" s="12"/>
      <c r="C300" s="10"/>
      <c r="E300" s="6"/>
      <c r="F300" s="107"/>
      <c r="G300" s="19"/>
      <c r="H300" s="107"/>
      <c r="I300" s="8"/>
    </row>
    <row r="301" spans="2:9" x14ac:dyDescent="0.3">
      <c r="B301" s="12"/>
      <c r="C301" s="10"/>
      <c r="E301" s="6"/>
      <c r="F301" s="107"/>
      <c r="G301" s="19"/>
      <c r="H301" s="107"/>
      <c r="I301" s="8"/>
    </row>
    <row r="302" spans="2:9" x14ac:dyDescent="0.3">
      <c r="B302" s="12"/>
      <c r="C302" s="10"/>
      <c r="E302" s="6"/>
      <c r="F302" s="107"/>
      <c r="G302" s="19"/>
      <c r="H302" s="107"/>
      <c r="I302" s="8"/>
    </row>
    <row r="303" spans="2:9" x14ac:dyDescent="0.3">
      <c r="B303" s="12"/>
      <c r="C303" s="10"/>
      <c r="E303" s="6"/>
      <c r="F303" s="107"/>
      <c r="G303" s="19"/>
      <c r="H303" s="107"/>
      <c r="I303" s="8"/>
    </row>
    <row r="304" spans="2:9" x14ac:dyDescent="0.3">
      <c r="B304" s="12"/>
      <c r="C304" s="10"/>
      <c r="E304" s="6"/>
      <c r="F304" s="107"/>
      <c r="G304" s="19"/>
      <c r="H304" s="107"/>
      <c r="I304" s="8"/>
    </row>
    <row r="305" spans="2:9" x14ac:dyDescent="0.3">
      <c r="B305" s="12"/>
      <c r="C305" s="10"/>
      <c r="E305" s="6"/>
      <c r="F305" s="107"/>
      <c r="G305" s="19"/>
      <c r="H305" s="107"/>
      <c r="I305" s="8"/>
    </row>
    <row r="306" spans="2:9" x14ac:dyDescent="0.3">
      <c r="B306" s="12"/>
      <c r="C306" s="10"/>
      <c r="E306" s="6"/>
      <c r="F306" s="107"/>
      <c r="G306" s="19"/>
      <c r="H306" s="107"/>
      <c r="I306" s="8"/>
    </row>
    <row r="307" spans="2:9" x14ac:dyDescent="0.3">
      <c r="B307" s="12"/>
      <c r="C307" s="10"/>
      <c r="E307" s="6"/>
      <c r="F307" s="107"/>
      <c r="G307" s="19"/>
      <c r="H307" s="107"/>
      <c r="I307" s="8"/>
    </row>
    <row r="308" spans="2:9" x14ac:dyDescent="0.3">
      <c r="B308" s="12"/>
      <c r="C308" s="10"/>
      <c r="E308" s="6"/>
      <c r="F308" s="107"/>
      <c r="G308" s="19"/>
      <c r="H308" s="107"/>
      <c r="I308" s="8"/>
    </row>
    <row r="309" spans="2:9" x14ac:dyDescent="0.3">
      <c r="B309" s="12"/>
      <c r="C309" s="10"/>
      <c r="E309" s="6"/>
      <c r="F309" s="107"/>
      <c r="G309" s="19"/>
      <c r="H309" s="107"/>
      <c r="I309" s="8"/>
    </row>
    <row r="310" spans="2:9" x14ac:dyDescent="0.3">
      <c r="B310" s="12"/>
      <c r="C310" s="10"/>
      <c r="E310" s="6"/>
      <c r="F310" s="107"/>
      <c r="G310" s="19"/>
      <c r="H310" s="107"/>
      <c r="I310" s="8"/>
    </row>
    <row r="311" spans="2:9" x14ac:dyDescent="0.3">
      <c r="B311" s="12"/>
      <c r="C311" s="10"/>
      <c r="E311" s="6"/>
      <c r="F311" s="107"/>
      <c r="G311" s="19"/>
      <c r="H311" s="107"/>
      <c r="I311" s="8"/>
    </row>
    <row r="312" spans="2:9" x14ac:dyDescent="0.3">
      <c r="B312" s="12"/>
      <c r="C312" s="10"/>
      <c r="E312" s="6"/>
      <c r="F312" s="107"/>
      <c r="G312" s="19"/>
      <c r="H312" s="107"/>
      <c r="I312" s="8"/>
    </row>
    <row r="313" spans="2:9" x14ac:dyDescent="0.3">
      <c r="B313" s="12"/>
      <c r="C313" s="10"/>
      <c r="E313" s="6"/>
      <c r="F313" s="107"/>
      <c r="G313" s="19"/>
      <c r="H313" s="107"/>
      <c r="I313" s="8"/>
    </row>
    <row r="314" spans="2:9" x14ac:dyDescent="0.3">
      <c r="B314" s="12"/>
      <c r="C314" s="10"/>
      <c r="E314" s="6"/>
      <c r="F314" s="107"/>
      <c r="G314" s="19"/>
      <c r="H314" s="107"/>
      <c r="I314" s="8"/>
    </row>
    <row r="315" spans="2:9" x14ac:dyDescent="0.3">
      <c r="B315" s="12"/>
      <c r="C315" s="10"/>
      <c r="E315" s="6"/>
      <c r="F315" s="107"/>
      <c r="G315" s="19"/>
      <c r="H315" s="107"/>
      <c r="I315" s="8"/>
    </row>
    <row r="316" spans="2:9" x14ac:dyDescent="0.3">
      <c r="B316" s="12"/>
      <c r="C316" s="10"/>
      <c r="E316" s="6"/>
      <c r="F316" s="107"/>
      <c r="G316" s="19"/>
      <c r="H316" s="107"/>
      <c r="I316" s="8"/>
    </row>
    <row r="317" spans="2:9" x14ac:dyDescent="0.3">
      <c r="B317" s="12"/>
      <c r="C317" s="10"/>
      <c r="E317" s="6"/>
      <c r="F317" s="107"/>
      <c r="G317" s="19"/>
      <c r="H317" s="107"/>
      <c r="I317" s="8"/>
    </row>
    <row r="318" spans="2:9" x14ac:dyDescent="0.3">
      <c r="B318" s="12"/>
      <c r="C318" s="10"/>
      <c r="E318" s="6"/>
      <c r="F318" s="107"/>
      <c r="G318" s="19"/>
      <c r="H318" s="107"/>
      <c r="I318" s="8"/>
    </row>
    <row r="319" spans="2:9" x14ac:dyDescent="0.3">
      <c r="B319" s="12"/>
      <c r="C319" s="10"/>
      <c r="E319" s="6"/>
      <c r="F319" s="107"/>
      <c r="G319" s="19"/>
      <c r="H319" s="107"/>
      <c r="I319" s="8"/>
    </row>
    <row r="320" spans="2:9" x14ac:dyDescent="0.3">
      <c r="B320" s="12"/>
      <c r="C320" s="10"/>
      <c r="E320" s="6"/>
      <c r="F320" s="107"/>
      <c r="G320" s="19"/>
      <c r="H320" s="107"/>
      <c r="I320" s="8"/>
    </row>
    <row r="321" spans="2:9" x14ac:dyDescent="0.3">
      <c r="B321" s="12"/>
      <c r="C321" s="10"/>
      <c r="E321" s="6"/>
      <c r="F321" s="107"/>
      <c r="G321" s="19"/>
      <c r="H321" s="107"/>
      <c r="I321" s="8"/>
    </row>
    <row r="322" spans="2:9" x14ac:dyDescent="0.3">
      <c r="B322" s="12"/>
      <c r="C322" s="10"/>
      <c r="E322" s="6"/>
      <c r="F322" s="107"/>
      <c r="G322" s="19"/>
      <c r="H322" s="107"/>
      <c r="I322" s="8"/>
    </row>
    <row r="323" spans="2:9" x14ac:dyDescent="0.3">
      <c r="B323" s="12"/>
      <c r="C323" s="10"/>
      <c r="E323" s="6"/>
      <c r="F323" s="107"/>
      <c r="G323" s="19"/>
      <c r="H323" s="107"/>
      <c r="I323" s="8"/>
    </row>
    <row r="324" spans="2:9" x14ac:dyDescent="0.3">
      <c r="B324" s="12"/>
      <c r="C324" s="10"/>
      <c r="E324" s="6"/>
      <c r="F324" s="107"/>
      <c r="G324" s="19"/>
      <c r="H324" s="107"/>
      <c r="I324" s="8"/>
    </row>
    <row r="325" spans="2:9" x14ac:dyDescent="0.3">
      <c r="B325" s="12"/>
      <c r="C325" s="10"/>
      <c r="E325" s="6"/>
      <c r="F325" s="107"/>
      <c r="G325" s="19"/>
      <c r="H325" s="107"/>
      <c r="I325" s="8"/>
    </row>
    <row r="326" spans="2:9" x14ac:dyDescent="0.3">
      <c r="B326" s="12"/>
      <c r="C326" s="10"/>
      <c r="E326" s="6"/>
      <c r="F326" s="107"/>
      <c r="G326" s="19"/>
      <c r="H326" s="107"/>
      <c r="I326" s="8"/>
    </row>
    <row r="327" spans="2:9" x14ac:dyDescent="0.3">
      <c r="B327" s="12"/>
      <c r="C327" s="10"/>
      <c r="E327" s="6"/>
      <c r="F327" s="107"/>
      <c r="G327" s="19"/>
      <c r="H327" s="107"/>
      <c r="I327" s="8"/>
    </row>
    <row r="328" spans="2:9" x14ac:dyDescent="0.3">
      <c r="B328" s="12"/>
      <c r="C328" s="10"/>
      <c r="E328" s="6"/>
      <c r="F328" s="107"/>
      <c r="G328" s="19"/>
      <c r="H328" s="107"/>
      <c r="I328" s="8"/>
    </row>
    <row r="329" spans="2:9" x14ac:dyDescent="0.3">
      <c r="B329" s="12"/>
      <c r="C329" s="10"/>
      <c r="E329" s="6"/>
      <c r="F329" s="107"/>
      <c r="G329" s="19"/>
      <c r="H329" s="107"/>
      <c r="I329" s="8"/>
    </row>
    <row r="330" spans="2:9" x14ac:dyDescent="0.3">
      <c r="B330" s="12"/>
      <c r="C330" s="10"/>
      <c r="E330" s="6"/>
      <c r="F330" s="107"/>
      <c r="G330" s="19"/>
      <c r="H330" s="107"/>
      <c r="I330" s="8"/>
    </row>
    <row r="331" spans="2:9" x14ac:dyDescent="0.3">
      <c r="B331" s="12"/>
      <c r="C331" s="10"/>
      <c r="E331" s="6"/>
      <c r="F331" s="107"/>
      <c r="G331" s="19"/>
      <c r="H331" s="107"/>
      <c r="I331" s="8"/>
    </row>
    <row r="332" spans="2:9" x14ac:dyDescent="0.3">
      <c r="B332" s="12"/>
      <c r="C332" s="10"/>
      <c r="E332" s="6"/>
      <c r="F332" s="107"/>
      <c r="G332" s="19"/>
      <c r="H332" s="107"/>
      <c r="I332" s="8"/>
    </row>
    <row r="333" spans="2:9" x14ac:dyDescent="0.3">
      <c r="B333" s="12"/>
      <c r="C333" s="10"/>
      <c r="E333" s="6"/>
      <c r="F333" s="107"/>
      <c r="G333" s="19"/>
      <c r="H333" s="107"/>
      <c r="I333" s="8"/>
    </row>
    <row r="334" spans="2:9" x14ac:dyDescent="0.3">
      <c r="B334" s="12"/>
      <c r="C334" s="10"/>
      <c r="E334" s="6"/>
      <c r="F334" s="107"/>
      <c r="G334" s="19"/>
      <c r="H334" s="107"/>
      <c r="I334" s="8"/>
    </row>
    <row r="335" spans="2:9" x14ac:dyDescent="0.3">
      <c r="B335" s="12"/>
      <c r="C335" s="10"/>
      <c r="E335" s="6"/>
      <c r="F335" s="107"/>
      <c r="G335" s="19"/>
      <c r="H335" s="107"/>
      <c r="I335" s="8"/>
    </row>
    <row r="336" spans="2:9" x14ac:dyDescent="0.3">
      <c r="B336" s="12"/>
      <c r="C336" s="10"/>
      <c r="E336" s="6"/>
      <c r="F336" s="107"/>
      <c r="G336" s="19"/>
      <c r="H336" s="107"/>
      <c r="I336" s="8"/>
    </row>
    <row r="337" spans="2:9" x14ac:dyDescent="0.3">
      <c r="B337" s="12"/>
      <c r="C337" s="10"/>
      <c r="E337" s="6"/>
      <c r="F337" s="107"/>
      <c r="G337" s="19"/>
      <c r="H337" s="107"/>
      <c r="I337" s="8"/>
    </row>
    <row r="338" spans="2:9" x14ac:dyDescent="0.3">
      <c r="B338" s="12"/>
      <c r="C338" s="10"/>
      <c r="E338" s="6"/>
      <c r="F338" s="107"/>
      <c r="G338" s="19"/>
      <c r="H338" s="107"/>
      <c r="I338" s="8"/>
    </row>
    <row r="339" spans="2:9" x14ac:dyDescent="0.3">
      <c r="B339" s="12"/>
      <c r="C339" s="10"/>
      <c r="E339" s="6"/>
      <c r="F339" s="107"/>
      <c r="G339" s="19"/>
      <c r="H339" s="107"/>
      <c r="I339" s="8"/>
    </row>
    <row r="340" spans="2:9" x14ac:dyDescent="0.3">
      <c r="B340" s="12"/>
      <c r="C340" s="10"/>
      <c r="E340" s="6"/>
      <c r="F340" s="107"/>
      <c r="G340" s="19"/>
      <c r="H340" s="107"/>
      <c r="I340" s="8"/>
    </row>
    <row r="341" spans="2:9" x14ac:dyDescent="0.3">
      <c r="B341" s="12"/>
      <c r="C341" s="10"/>
      <c r="E341" s="6"/>
      <c r="F341" s="107"/>
      <c r="G341" s="19"/>
      <c r="H341" s="107"/>
      <c r="I341" s="8"/>
    </row>
    <row r="342" spans="2:9" x14ac:dyDescent="0.3">
      <c r="B342" s="12"/>
      <c r="C342" s="10"/>
      <c r="E342" s="6"/>
      <c r="F342" s="107"/>
      <c r="G342" s="19"/>
      <c r="H342" s="107"/>
      <c r="I342" s="8"/>
    </row>
    <row r="343" spans="2:9" x14ac:dyDescent="0.3">
      <c r="B343" s="12"/>
      <c r="C343" s="10"/>
      <c r="E343" s="6"/>
      <c r="F343" s="107"/>
      <c r="G343" s="19"/>
      <c r="H343" s="107"/>
      <c r="I343" s="8"/>
    </row>
    <row r="344" spans="2:9" x14ac:dyDescent="0.3">
      <c r="B344" s="12"/>
      <c r="C344" s="10"/>
      <c r="E344" s="6"/>
      <c r="F344" s="107"/>
      <c r="G344" s="19"/>
      <c r="H344" s="107"/>
      <c r="I344" s="8"/>
    </row>
    <row r="345" spans="2:9" x14ac:dyDescent="0.3">
      <c r="B345" s="12"/>
      <c r="C345" s="10"/>
      <c r="E345" s="6"/>
      <c r="F345" s="107"/>
      <c r="G345" s="19"/>
      <c r="H345" s="107"/>
      <c r="I345" s="8"/>
    </row>
    <row r="346" spans="2:9" x14ac:dyDescent="0.3">
      <c r="B346" s="12"/>
      <c r="C346" s="10"/>
      <c r="E346" s="6"/>
      <c r="F346" s="107"/>
      <c r="G346" s="19"/>
      <c r="H346" s="107"/>
      <c r="I346" s="8"/>
    </row>
    <row r="347" spans="2:9" x14ac:dyDescent="0.3">
      <c r="B347" s="12"/>
      <c r="C347" s="10"/>
      <c r="E347" s="6"/>
      <c r="F347" s="107"/>
      <c r="G347" s="19"/>
      <c r="H347" s="107"/>
      <c r="I347" s="8"/>
    </row>
    <row r="348" spans="2:9" x14ac:dyDescent="0.3">
      <c r="B348" s="12"/>
      <c r="C348" s="10"/>
      <c r="E348" s="6"/>
      <c r="F348" s="107"/>
      <c r="G348" s="19"/>
      <c r="H348" s="107"/>
      <c r="I348" s="8"/>
    </row>
    <row r="349" spans="2:9" x14ac:dyDescent="0.3">
      <c r="B349" s="12"/>
      <c r="C349" s="10"/>
      <c r="E349" s="6"/>
      <c r="F349" s="107"/>
      <c r="G349" s="19"/>
      <c r="H349" s="107"/>
      <c r="I349" s="8"/>
    </row>
    <row r="350" spans="2:9" x14ac:dyDescent="0.3">
      <c r="B350" s="12"/>
      <c r="C350" s="10"/>
      <c r="E350" s="6"/>
      <c r="F350" s="107"/>
      <c r="G350" s="19"/>
      <c r="H350" s="107"/>
      <c r="I350" s="8"/>
    </row>
    <row r="351" spans="2:9" x14ac:dyDescent="0.3">
      <c r="B351" s="12"/>
      <c r="C351" s="10"/>
      <c r="E351" s="6"/>
      <c r="F351" s="107"/>
      <c r="G351" s="19"/>
      <c r="H351" s="107"/>
      <c r="I351" s="8"/>
    </row>
    <row r="352" spans="2:9" x14ac:dyDescent="0.3">
      <c r="B352" s="12"/>
      <c r="C352" s="10"/>
      <c r="E352" s="6"/>
      <c r="F352" s="107"/>
      <c r="G352" s="19"/>
      <c r="H352" s="107"/>
      <c r="I352" s="8"/>
    </row>
    <row r="353" spans="2:9" x14ac:dyDescent="0.3">
      <c r="B353" s="12"/>
      <c r="C353" s="10"/>
      <c r="E353" s="6"/>
      <c r="F353" s="107"/>
      <c r="G353" s="19"/>
      <c r="H353" s="107"/>
      <c r="I353" s="8"/>
    </row>
    <row r="354" spans="2:9" x14ac:dyDescent="0.3">
      <c r="B354" s="12"/>
      <c r="C354" s="10"/>
      <c r="E354" s="6"/>
      <c r="F354" s="107"/>
      <c r="G354" s="19"/>
      <c r="H354" s="107"/>
      <c r="I354" s="8"/>
    </row>
    <row r="355" spans="2:9" x14ac:dyDescent="0.3">
      <c r="B355" s="12"/>
      <c r="C355" s="10"/>
      <c r="E355" s="6"/>
      <c r="F355" s="107"/>
      <c r="G355" s="19"/>
      <c r="H355" s="107"/>
      <c r="I355" s="8"/>
    </row>
    <row r="356" spans="2:9" x14ac:dyDescent="0.3">
      <c r="B356" s="12"/>
      <c r="C356" s="10"/>
      <c r="E356" s="6"/>
      <c r="F356" s="107"/>
      <c r="G356" s="19"/>
      <c r="H356" s="107"/>
      <c r="I356" s="8"/>
    </row>
    <row r="357" spans="2:9" x14ac:dyDescent="0.3">
      <c r="B357" s="12"/>
      <c r="C357" s="10"/>
      <c r="E357" s="6"/>
      <c r="F357" s="107"/>
      <c r="G357" s="19"/>
      <c r="H357" s="107"/>
      <c r="I357" s="8"/>
    </row>
    <row r="358" spans="2:9" x14ac:dyDescent="0.3">
      <c r="B358" s="12"/>
      <c r="C358" s="10"/>
      <c r="E358" s="6"/>
      <c r="F358" s="107"/>
      <c r="G358" s="19"/>
      <c r="H358" s="107"/>
      <c r="I358" s="8"/>
    </row>
    <row r="359" spans="2:9" x14ac:dyDescent="0.3">
      <c r="B359" s="12"/>
      <c r="C359" s="10"/>
      <c r="E359" s="6"/>
      <c r="F359" s="107"/>
      <c r="G359" s="19"/>
      <c r="H359" s="107"/>
      <c r="I359" s="8"/>
    </row>
    <row r="360" spans="2:9" x14ac:dyDescent="0.3">
      <c r="B360" s="12"/>
      <c r="C360" s="10"/>
      <c r="E360" s="6"/>
      <c r="F360" s="107"/>
      <c r="G360" s="19"/>
      <c r="H360" s="107"/>
      <c r="I360" s="8"/>
    </row>
    <row r="361" spans="2:9" x14ac:dyDescent="0.3">
      <c r="B361" s="12"/>
      <c r="C361" s="10"/>
      <c r="E361" s="6"/>
      <c r="F361" s="107"/>
      <c r="G361" s="19"/>
      <c r="H361" s="107"/>
      <c r="I361" s="8"/>
    </row>
    <row r="362" spans="2:9" x14ac:dyDescent="0.3">
      <c r="B362" s="12"/>
      <c r="C362" s="10"/>
      <c r="E362" s="6"/>
      <c r="F362" s="107"/>
      <c r="G362" s="19"/>
      <c r="H362" s="107"/>
      <c r="I362" s="8"/>
    </row>
    <row r="363" spans="2:9" x14ac:dyDescent="0.3">
      <c r="B363" s="12"/>
      <c r="C363" s="10"/>
      <c r="E363" s="6"/>
      <c r="F363" s="107"/>
      <c r="G363" s="19"/>
      <c r="H363" s="107"/>
      <c r="I363" s="8"/>
    </row>
    <row r="364" spans="2:9" x14ac:dyDescent="0.3">
      <c r="B364" s="12"/>
      <c r="C364" s="10"/>
      <c r="E364" s="6"/>
      <c r="F364" s="107"/>
      <c r="G364" s="19"/>
      <c r="H364" s="107"/>
      <c r="I364" s="8"/>
    </row>
    <row r="365" spans="2:9" x14ac:dyDescent="0.3">
      <c r="B365" s="12"/>
      <c r="C365" s="10"/>
      <c r="E365" s="6"/>
      <c r="F365" s="107"/>
      <c r="G365" s="19"/>
      <c r="H365" s="107"/>
      <c r="I365" s="8"/>
    </row>
    <row r="366" spans="2:9" x14ac:dyDescent="0.3">
      <c r="B366" s="12"/>
      <c r="C366" s="10"/>
      <c r="E366" s="6"/>
      <c r="F366" s="107"/>
      <c r="H366" s="107"/>
      <c r="I366" s="8"/>
    </row>
    <row r="367" spans="2:9" x14ac:dyDescent="0.3">
      <c r="B367" s="12"/>
      <c r="C367" s="10"/>
      <c r="E367" s="6"/>
      <c r="F367" s="107"/>
      <c r="H367" s="107"/>
      <c r="I367" s="8"/>
    </row>
    <row r="368" spans="2:9" x14ac:dyDescent="0.3">
      <c r="B368" s="12"/>
      <c r="C368" s="10"/>
      <c r="E368" s="6"/>
      <c r="F368" s="107"/>
      <c r="H368" s="107"/>
      <c r="I368" s="8"/>
    </row>
  </sheetData>
  <autoFilter ref="A11:I59" xr:uid="{00000000-0001-0000-0100-000000000000}"/>
  <sortState xmlns:xlrd2="http://schemas.microsoft.com/office/spreadsheetml/2017/richdata2" ref="B12:I85">
    <sortCondition ref="D12:D85"/>
  </sortState>
  <mergeCells count="17">
    <mergeCell ref="A6:D6"/>
    <mergeCell ref="E6:I6"/>
    <mergeCell ref="A1:I1"/>
    <mergeCell ref="A2:I2"/>
    <mergeCell ref="A10:I10"/>
    <mergeCell ref="A3:D3"/>
    <mergeCell ref="E3:I3"/>
    <mergeCell ref="A7:D7"/>
    <mergeCell ref="E7:I7"/>
    <mergeCell ref="A8:D8"/>
    <mergeCell ref="E8:I8"/>
    <mergeCell ref="A9:D9"/>
    <mergeCell ref="E9:I9"/>
    <mergeCell ref="A4:D4"/>
    <mergeCell ref="E4:I4"/>
    <mergeCell ref="A5:D5"/>
    <mergeCell ref="E5:I5"/>
  </mergeCells>
  <conditionalFormatting sqref="B11">
    <cfRule type="duplicateValues" dxfId="72" priority="50"/>
  </conditionalFormatting>
  <conditionalFormatting sqref="B11">
    <cfRule type="duplicateValues" dxfId="71" priority="51"/>
    <cfRule type="duplicateValues" dxfId="70" priority="52"/>
  </conditionalFormatting>
  <conditionalFormatting sqref="B11">
    <cfRule type="duplicateValues" dxfId="69" priority="53"/>
  </conditionalFormatting>
  <conditionalFormatting sqref="H15:H17">
    <cfRule type="colorScale" priority="41">
      <colorScale>
        <cfvo type="min"/>
        <cfvo type="max"/>
        <color rgb="FF63BE7B"/>
        <color rgb="FFFFEF9C"/>
      </colorScale>
    </cfRule>
  </conditionalFormatting>
  <conditionalFormatting sqref="E20:E27">
    <cfRule type="duplicateValues" dxfId="68" priority="28"/>
  </conditionalFormatting>
  <conditionalFormatting sqref="H18">
    <cfRule type="colorScale" priority="478">
      <colorScale>
        <cfvo type="min"/>
        <cfvo type="max"/>
        <color rgb="FF63BE7B"/>
        <color rgb="FFFFEF9C"/>
      </colorScale>
    </cfRule>
  </conditionalFormatting>
  <conditionalFormatting sqref="H12">
    <cfRule type="colorScale" priority="26">
      <colorScale>
        <cfvo type="min"/>
        <cfvo type="max"/>
        <color rgb="FF63BE7B"/>
        <color rgb="FFFFEF9C"/>
      </colorScale>
    </cfRule>
  </conditionalFormatting>
  <conditionalFormatting sqref="H13:H14">
    <cfRule type="colorScale" priority="25">
      <colorScale>
        <cfvo type="min"/>
        <cfvo type="max"/>
        <color rgb="FF63BE7B"/>
        <color rgb="FFFFEF9C"/>
      </colorScale>
    </cfRule>
  </conditionalFormatting>
  <conditionalFormatting sqref="H20">
    <cfRule type="colorScale" priority="24">
      <colorScale>
        <cfvo type="min"/>
        <cfvo type="max"/>
        <color rgb="FF63BE7B"/>
        <color rgb="FFFFEF9C"/>
      </colorScale>
    </cfRule>
  </conditionalFormatting>
  <conditionalFormatting sqref="H21:H27">
    <cfRule type="colorScale" priority="23">
      <colorScale>
        <cfvo type="min"/>
        <cfvo type="max"/>
        <color rgb="FF63BE7B"/>
        <color rgb="FFFFEF9C"/>
      </colorScale>
    </cfRule>
  </conditionalFormatting>
  <conditionalFormatting sqref="H3:H9">
    <cfRule type="colorScale" priority="18">
      <colorScale>
        <cfvo type="min"/>
        <cfvo type="max"/>
        <color rgb="FF63BE7B"/>
        <color rgb="FFFFEF9C"/>
      </colorScale>
    </cfRule>
  </conditionalFormatting>
  <conditionalFormatting sqref="E3:E9">
    <cfRule type="duplicateValues" dxfId="67" priority="17"/>
  </conditionalFormatting>
  <conditionalFormatting sqref="B369:B1048576 B1:B27">
    <cfRule type="duplicateValues" dxfId="66" priority="6"/>
  </conditionalFormatting>
  <conditionalFormatting sqref="G35:G37 H11">
    <cfRule type="colorScale" priority="645">
      <colorScale>
        <cfvo type="min"/>
        <cfvo type="max"/>
        <color rgb="FF63BE7B"/>
        <color rgb="FFFFEF9C"/>
      </colorScale>
    </cfRule>
  </conditionalFormatting>
  <conditionalFormatting sqref="D35:D39 E11:E18">
    <cfRule type="duplicateValues" dxfId="65" priority="648"/>
  </conditionalFormatting>
  <conditionalFormatting sqref="B11:B27">
    <cfRule type="duplicateValues" dxfId="64" priority="650"/>
  </conditionalFormatting>
  <conditionalFormatting sqref="E28:E34">
    <cfRule type="duplicateValues" dxfId="63" priority="4"/>
  </conditionalFormatting>
  <conditionalFormatting sqref="B28:B34">
    <cfRule type="duplicateValues" dxfId="62" priority="2"/>
  </conditionalFormatting>
  <conditionalFormatting sqref="B28:B34">
    <cfRule type="duplicateValues" dxfId="61" priority="5"/>
  </conditionalFormatting>
  <conditionalFormatting sqref="H28:H34">
    <cfRule type="colorScale" priority="1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topLeftCell="A7" workbookViewId="0">
      <selection activeCell="A29" sqref="A29:XFD29"/>
    </sheetView>
  </sheetViews>
  <sheetFormatPr defaultRowHeight="14.4" x14ac:dyDescent="0.3"/>
  <cols>
    <col min="1" max="1" width="5.33203125" style="150" customWidth="1"/>
    <col min="2" max="2" width="15.21875" customWidth="1"/>
    <col min="3" max="3" width="8.33203125" customWidth="1"/>
    <col min="4" max="4" width="18.88671875" bestFit="1" customWidth="1"/>
    <col min="5" max="5" width="89.21875" customWidth="1"/>
    <col min="6" max="6" width="7.6640625" customWidth="1"/>
    <col min="7" max="7" width="13.44140625" bestFit="1" customWidth="1"/>
    <col min="8" max="8" width="11.33203125" bestFit="1" customWidth="1"/>
    <col min="9" max="9" width="18.33203125" bestFit="1" customWidth="1"/>
  </cols>
  <sheetData>
    <row r="1" spans="1:9" x14ac:dyDescent="0.3">
      <c r="A1" s="197" t="s">
        <v>135</v>
      </c>
      <c r="B1" s="197"/>
      <c r="C1" s="197"/>
      <c r="D1" s="197"/>
      <c r="E1" s="197"/>
      <c r="F1" s="197"/>
      <c r="G1" s="197"/>
      <c r="H1" s="197"/>
      <c r="I1" s="198"/>
    </row>
    <row r="2" spans="1:9" x14ac:dyDescent="0.3">
      <c r="A2" s="199"/>
      <c r="B2" s="199"/>
      <c r="C2" s="199"/>
      <c r="D2" s="199"/>
      <c r="E2" s="199"/>
      <c r="F2" s="199"/>
      <c r="G2" s="199"/>
      <c r="H2" s="199"/>
      <c r="I2" s="199"/>
    </row>
    <row r="3" spans="1:9" x14ac:dyDescent="0.3">
      <c r="A3" s="203" t="s">
        <v>64</v>
      </c>
      <c r="B3" s="203"/>
      <c r="C3" s="203"/>
      <c r="D3" s="203"/>
      <c r="E3" s="204"/>
      <c r="F3" s="203"/>
      <c r="G3" s="203"/>
      <c r="H3" s="203"/>
      <c r="I3" s="203"/>
    </row>
    <row r="4" spans="1:9" x14ac:dyDescent="0.3">
      <c r="A4" s="203" t="s">
        <v>65</v>
      </c>
      <c r="B4" s="203"/>
      <c r="C4" s="203"/>
      <c r="D4" s="203"/>
      <c r="E4" s="205"/>
      <c r="F4" s="205"/>
      <c r="G4" s="205"/>
      <c r="H4" s="205"/>
      <c r="I4" s="205"/>
    </row>
    <row r="5" spans="1:9" x14ac:dyDescent="0.3">
      <c r="A5" s="203" t="s">
        <v>66</v>
      </c>
      <c r="B5" s="203"/>
      <c r="C5" s="203"/>
      <c r="D5" s="203"/>
      <c r="E5" s="205"/>
      <c r="F5" s="205"/>
      <c r="G5" s="205"/>
      <c r="H5" s="205"/>
      <c r="I5" s="205"/>
    </row>
    <row r="6" spans="1:9" x14ac:dyDescent="0.3">
      <c r="A6" s="203" t="s">
        <v>67</v>
      </c>
      <c r="B6" s="203"/>
      <c r="C6" s="203"/>
      <c r="D6" s="203"/>
      <c r="E6" s="190"/>
      <c r="F6" s="190"/>
      <c r="G6" s="190"/>
      <c r="H6" s="190"/>
      <c r="I6" s="190"/>
    </row>
    <row r="7" spans="1:9" x14ac:dyDescent="0.3">
      <c r="A7" s="203" t="s">
        <v>68</v>
      </c>
      <c r="B7" s="203"/>
      <c r="C7" s="203"/>
      <c r="D7" s="203"/>
      <c r="E7" s="185"/>
      <c r="F7" s="185"/>
      <c r="G7" s="185"/>
      <c r="H7" s="185"/>
      <c r="I7" s="185"/>
    </row>
    <row r="8" spans="1:9" x14ac:dyDescent="0.3">
      <c r="A8" s="203" t="s">
        <v>69</v>
      </c>
      <c r="B8" s="203"/>
      <c r="C8" s="203"/>
      <c r="D8" s="203"/>
      <c r="E8" s="185"/>
      <c r="F8" s="185"/>
      <c r="G8" s="185"/>
      <c r="H8" s="185"/>
      <c r="I8" s="185"/>
    </row>
    <row r="9" spans="1:9" x14ac:dyDescent="0.3">
      <c r="A9" s="185" t="s">
        <v>70</v>
      </c>
      <c r="B9" s="185"/>
      <c r="C9" s="185"/>
      <c r="D9" s="185"/>
      <c r="E9" s="185"/>
      <c r="F9" s="185"/>
      <c r="G9" s="185"/>
      <c r="H9" s="185"/>
      <c r="I9" s="185"/>
    </row>
    <row r="10" spans="1:9" x14ac:dyDescent="0.3">
      <c r="A10" s="200"/>
      <c r="B10" s="201"/>
      <c r="C10" s="201"/>
      <c r="D10" s="201"/>
      <c r="E10" s="201"/>
      <c r="F10" s="201"/>
      <c r="G10" s="201"/>
      <c r="H10" s="201"/>
      <c r="I10" s="202"/>
    </row>
    <row r="11" spans="1:9" ht="22.8" x14ac:dyDescent="0.3">
      <c r="A11" s="42" t="s">
        <v>0</v>
      </c>
      <c r="B11" s="85" t="s">
        <v>92</v>
      </c>
      <c r="C11" s="86" t="s">
        <v>147</v>
      </c>
      <c r="D11" s="86" t="s">
        <v>146</v>
      </c>
      <c r="E11" s="87" t="s">
        <v>1</v>
      </c>
      <c r="F11" s="43" t="s">
        <v>159</v>
      </c>
      <c r="G11" s="44" t="s">
        <v>160</v>
      </c>
      <c r="H11" s="45" t="s">
        <v>161</v>
      </c>
      <c r="I11" s="44" t="s">
        <v>162</v>
      </c>
    </row>
    <row r="12" spans="1:9" x14ac:dyDescent="0.3">
      <c r="A12" s="150">
        <v>1</v>
      </c>
      <c r="B12" s="15">
        <v>9786256142435</v>
      </c>
      <c r="C12" s="75" t="s">
        <v>149</v>
      </c>
      <c r="D12" s="16" t="s">
        <v>175</v>
      </c>
      <c r="E12" s="16" t="s">
        <v>300</v>
      </c>
      <c r="F12" s="40">
        <v>304</v>
      </c>
      <c r="G12" s="94">
        <v>803</v>
      </c>
      <c r="H12" s="17">
        <v>0</v>
      </c>
      <c r="I12" s="94">
        <f t="shared" ref="I12:I15" si="0">H12*G12</f>
        <v>0</v>
      </c>
    </row>
    <row r="13" spans="1:9" x14ac:dyDescent="0.3">
      <c r="A13" s="150">
        <v>2</v>
      </c>
      <c r="B13" s="15">
        <v>9786256142442</v>
      </c>
      <c r="C13" s="75" t="s">
        <v>149</v>
      </c>
      <c r="D13" s="16" t="s">
        <v>175</v>
      </c>
      <c r="E13" s="16" t="s">
        <v>297</v>
      </c>
      <c r="F13" s="40">
        <v>256</v>
      </c>
      <c r="G13" s="94">
        <v>676</v>
      </c>
      <c r="H13" s="17">
        <v>0</v>
      </c>
      <c r="I13" s="94">
        <f t="shared" si="0"/>
        <v>0</v>
      </c>
    </row>
    <row r="14" spans="1:9" x14ac:dyDescent="0.3">
      <c r="A14" s="150">
        <v>3</v>
      </c>
      <c r="B14" s="15">
        <v>9786256142428</v>
      </c>
      <c r="C14" s="75" t="s">
        <v>149</v>
      </c>
      <c r="D14" s="16" t="s">
        <v>175</v>
      </c>
      <c r="E14" s="16" t="s">
        <v>298</v>
      </c>
      <c r="F14" s="40">
        <v>320</v>
      </c>
      <c r="G14" s="94">
        <v>845</v>
      </c>
      <c r="H14" s="17">
        <v>0</v>
      </c>
      <c r="I14" s="94">
        <f t="shared" si="0"/>
        <v>0</v>
      </c>
    </row>
    <row r="15" spans="1:9" x14ac:dyDescent="0.3">
      <c r="A15" s="150">
        <v>4</v>
      </c>
      <c r="B15" s="15">
        <v>9786256142459</v>
      </c>
      <c r="C15" s="75" t="s">
        <v>149</v>
      </c>
      <c r="D15" s="16" t="s">
        <v>175</v>
      </c>
      <c r="E15" s="16" t="s">
        <v>299</v>
      </c>
      <c r="F15" s="40">
        <v>184</v>
      </c>
      <c r="G15" s="94">
        <v>638</v>
      </c>
      <c r="H15" s="17">
        <v>0</v>
      </c>
      <c r="I15" s="94">
        <f t="shared" si="0"/>
        <v>0</v>
      </c>
    </row>
    <row r="17" spans="1:9" x14ac:dyDescent="0.3">
      <c r="H17" s="13" t="s">
        <v>163</v>
      </c>
      <c r="I17" s="102">
        <f>SUM(I12:I15)</f>
        <v>0</v>
      </c>
    </row>
    <row r="18" spans="1:9" x14ac:dyDescent="0.3">
      <c r="H18" s="13" t="s">
        <v>285</v>
      </c>
      <c r="I18" s="121">
        <v>0.5</v>
      </c>
    </row>
    <row r="19" spans="1:9" x14ac:dyDescent="0.3">
      <c r="H19" s="13" t="s">
        <v>164</v>
      </c>
      <c r="I19" s="102">
        <f>I17*(1-I18)</f>
        <v>0</v>
      </c>
    </row>
    <row r="22" spans="1:9" ht="22.8" x14ac:dyDescent="0.3">
      <c r="A22" s="131" t="s">
        <v>0</v>
      </c>
      <c r="B22" s="132" t="s">
        <v>92</v>
      </c>
      <c r="C22" s="133" t="s">
        <v>147</v>
      </c>
      <c r="D22" s="133" t="s">
        <v>146</v>
      </c>
      <c r="E22" s="134" t="s">
        <v>287</v>
      </c>
      <c r="F22" s="135" t="s">
        <v>159</v>
      </c>
      <c r="G22" s="136" t="s">
        <v>160</v>
      </c>
      <c r="H22" s="137" t="s">
        <v>161</v>
      </c>
      <c r="I22" s="136" t="s">
        <v>162</v>
      </c>
    </row>
    <row r="23" spans="1:9" x14ac:dyDescent="0.3">
      <c r="A23" s="151">
        <v>1</v>
      </c>
      <c r="B23" s="123">
        <v>9786256142497</v>
      </c>
      <c r="C23" s="152" t="s">
        <v>191</v>
      </c>
      <c r="D23" s="124" t="s">
        <v>155</v>
      </c>
      <c r="E23" s="124" t="s">
        <v>322</v>
      </c>
      <c r="F23" s="126">
        <v>208</v>
      </c>
      <c r="G23" s="128">
        <v>549</v>
      </c>
      <c r="H23" s="17">
        <v>0</v>
      </c>
      <c r="I23" s="128">
        <f t="shared" ref="I23:I25" si="1">H23*G23</f>
        <v>0</v>
      </c>
    </row>
    <row r="24" spans="1:9" x14ac:dyDescent="0.3">
      <c r="A24" s="151">
        <v>4</v>
      </c>
      <c r="B24" s="123">
        <v>9786256142503</v>
      </c>
      <c r="C24" s="152" t="s">
        <v>173</v>
      </c>
      <c r="D24" s="124" t="s">
        <v>155</v>
      </c>
      <c r="E24" s="124" t="s">
        <v>323</v>
      </c>
      <c r="F24" s="126">
        <v>216</v>
      </c>
      <c r="G24" s="128">
        <v>570</v>
      </c>
      <c r="H24" s="17">
        <v>0</v>
      </c>
      <c r="I24" s="128">
        <f t="shared" si="1"/>
        <v>0</v>
      </c>
    </row>
    <row r="25" spans="1:9" x14ac:dyDescent="0.3">
      <c r="A25" s="151">
        <v>5</v>
      </c>
      <c r="B25" s="123">
        <v>9786256142510</v>
      </c>
      <c r="C25" s="152" t="s">
        <v>174</v>
      </c>
      <c r="D25" s="124" t="s">
        <v>155</v>
      </c>
      <c r="E25" s="124" t="s">
        <v>324</v>
      </c>
      <c r="F25" s="126">
        <v>216</v>
      </c>
      <c r="G25" s="128">
        <v>570</v>
      </c>
      <c r="H25" s="17">
        <v>0</v>
      </c>
      <c r="I25" s="128">
        <f t="shared" si="1"/>
        <v>0</v>
      </c>
    </row>
    <row r="26" spans="1:9" x14ac:dyDescent="0.3">
      <c r="A26" s="41">
        <v>6</v>
      </c>
      <c r="B26" s="15">
        <v>9786256142398</v>
      </c>
      <c r="C26" s="75" t="s">
        <v>149</v>
      </c>
      <c r="D26" s="16" t="s">
        <v>175</v>
      </c>
      <c r="E26" s="16" t="s">
        <v>304</v>
      </c>
      <c r="F26" s="40">
        <v>312</v>
      </c>
      <c r="G26" s="94">
        <v>861</v>
      </c>
      <c r="H26" s="17">
        <v>0</v>
      </c>
      <c r="I26" s="94">
        <f t="shared" ref="I26:I30" si="2">H26*G26</f>
        <v>0</v>
      </c>
    </row>
    <row r="27" spans="1:9" x14ac:dyDescent="0.3">
      <c r="A27" s="41">
        <v>7</v>
      </c>
      <c r="B27" s="15">
        <v>9786256142527</v>
      </c>
      <c r="C27" s="75" t="s">
        <v>149</v>
      </c>
      <c r="D27" s="16" t="s">
        <v>175</v>
      </c>
      <c r="E27" s="16" t="s">
        <v>302</v>
      </c>
      <c r="F27" s="40">
        <v>328</v>
      </c>
      <c r="G27" s="94">
        <v>905</v>
      </c>
      <c r="H27" s="17">
        <v>0</v>
      </c>
      <c r="I27" s="94">
        <f t="shared" si="2"/>
        <v>0</v>
      </c>
    </row>
    <row r="28" spans="1:9" x14ac:dyDescent="0.3">
      <c r="A28" s="41">
        <v>8</v>
      </c>
      <c r="B28" s="15">
        <v>9786256142466</v>
      </c>
      <c r="C28" s="75" t="s">
        <v>149</v>
      </c>
      <c r="D28" s="16" t="s">
        <v>175</v>
      </c>
      <c r="E28" s="16" t="s">
        <v>305</v>
      </c>
      <c r="F28" s="40">
        <v>320</v>
      </c>
      <c r="G28" s="94">
        <v>883</v>
      </c>
      <c r="H28" s="17">
        <v>0</v>
      </c>
      <c r="I28" s="94">
        <f t="shared" si="2"/>
        <v>0</v>
      </c>
    </row>
    <row r="29" spans="1:9" x14ac:dyDescent="0.3">
      <c r="A29" s="41">
        <v>10</v>
      </c>
      <c r="B29" s="15">
        <v>9786256142473</v>
      </c>
      <c r="C29" s="75" t="s">
        <v>149</v>
      </c>
      <c r="D29" s="16" t="s">
        <v>175</v>
      </c>
      <c r="E29" s="16" t="s">
        <v>301</v>
      </c>
      <c r="F29" s="40">
        <v>248</v>
      </c>
      <c r="G29" s="94">
        <v>655</v>
      </c>
      <c r="H29" s="17">
        <v>0</v>
      </c>
      <c r="I29" s="94">
        <f t="shared" si="2"/>
        <v>0</v>
      </c>
    </row>
    <row r="30" spans="1:9" x14ac:dyDescent="0.3">
      <c r="A30" s="41">
        <v>11</v>
      </c>
      <c r="B30" s="15">
        <v>9786256142480</v>
      </c>
      <c r="C30" s="75" t="s">
        <v>149</v>
      </c>
      <c r="D30" s="162" t="s">
        <v>175</v>
      </c>
      <c r="E30" s="16" t="s">
        <v>303</v>
      </c>
      <c r="F30" s="40">
        <v>280</v>
      </c>
      <c r="G30" s="94">
        <v>739</v>
      </c>
      <c r="H30" s="17">
        <v>0</v>
      </c>
      <c r="I30" s="94">
        <f t="shared" si="2"/>
        <v>0</v>
      </c>
    </row>
    <row r="33" spans="8:9" x14ac:dyDescent="0.3">
      <c r="H33" s="13" t="s">
        <v>163</v>
      </c>
      <c r="I33" s="102">
        <f>SUM(I23:I30)</f>
        <v>0</v>
      </c>
    </row>
    <row r="34" spans="8:9" x14ac:dyDescent="0.3">
      <c r="H34" s="13" t="s">
        <v>285</v>
      </c>
      <c r="I34" s="121">
        <v>0.5</v>
      </c>
    </row>
    <row r="35" spans="8:9" x14ac:dyDescent="0.3">
      <c r="H35" s="13" t="s">
        <v>164</v>
      </c>
      <c r="I35" s="102">
        <f>I33*(1-I34)</f>
        <v>0</v>
      </c>
    </row>
  </sheetData>
  <autoFilter ref="A22:I22" xr:uid="{00000000-0001-0000-0200-000000000000}"/>
  <mergeCells count="17">
    <mergeCell ref="A8:D8"/>
    <mergeCell ref="E8:I8"/>
    <mergeCell ref="A9:D9"/>
    <mergeCell ref="E9:I9"/>
    <mergeCell ref="A10:I10"/>
    <mergeCell ref="A5:D5"/>
    <mergeCell ref="E5:I5"/>
    <mergeCell ref="A6:D6"/>
    <mergeCell ref="E6:I6"/>
    <mergeCell ref="A7:D7"/>
    <mergeCell ref="E7:I7"/>
    <mergeCell ref="A1:I1"/>
    <mergeCell ref="A2:I2"/>
    <mergeCell ref="A3:D3"/>
    <mergeCell ref="E3:I3"/>
    <mergeCell ref="A4:D4"/>
    <mergeCell ref="E4:I4"/>
  </mergeCells>
  <phoneticPr fontId="21" type="noConversion"/>
  <conditionalFormatting sqref="B11">
    <cfRule type="duplicateValues" dxfId="60" priority="38"/>
  </conditionalFormatting>
  <conditionalFormatting sqref="B11">
    <cfRule type="duplicateValues" dxfId="59" priority="39"/>
    <cfRule type="duplicateValues" dxfId="58" priority="40"/>
  </conditionalFormatting>
  <conditionalFormatting sqref="B11">
    <cfRule type="duplicateValues" dxfId="57" priority="41"/>
  </conditionalFormatting>
  <conditionalFormatting sqref="H3:H9">
    <cfRule type="colorScale" priority="37">
      <colorScale>
        <cfvo type="min"/>
        <cfvo type="max"/>
        <color rgb="FF63BE7B"/>
        <color rgb="FFFFEF9C"/>
      </colorScale>
    </cfRule>
  </conditionalFormatting>
  <conditionalFormatting sqref="E3:E9">
    <cfRule type="duplicateValues" dxfId="56" priority="36"/>
  </conditionalFormatting>
  <conditionalFormatting sqref="B1:B11">
    <cfRule type="duplicateValues" dxfId="55" priority="35"/>
  </conditionalFormatting>
  <conditionalFormatting sqref="H11">
    <cfRule type="colorScale" priority="42">
      <colorScale>
        <cfvo type="min"/>
        <cfvo type="max"/>
        <color rgb="FF63BE7B"/>
        <color rgb="FFFFEF9C"/>
      </colorScale>
    </cfRule>
  </conditionalFormatting>
  <conditionalFormatting sqref="E11">
    <cfRule type="duplicateValues" dxfId="54" priority="43"/>
  </conditionalFormatting>
  <conditionalFormatting sqref="B11">
    <cfRule type="duplicateValues" dxfId="53" priority="44"/>
  </conditionalFormatting>
  <conditionalFormatting sqref="B22">
    <cfRule type="duplicateValues" dxfId="52" priority="24"/>
  </conditionalFormatting>
  <conditionalFormatting sqref="B22">
    <cfRule type="duplicateValues" dxfId="51" priority="25"/>
    <cfRule type="duplicateValues" dxfId="50" priority="26"/>
  </conditionalFormatting>
  <conditionalFormatting sqref="B22">
    <cfRule type="duplicateValues" dxfId="49" priority="27"/>
  </conditionalFormatting>
  <conditionalFormatting sqref="H22">
    <cfRule type="colorScale" priority="28">
      <colorScale>
        <cfvo type="min"/>
        <cfvo type="max"/>
        <color rgb="FF63BE7B"/>
        <color rgb="FFFFEF9C"/>
      </colorScale>
    </cfRule>
  </conditionalFormatting>
  <conditionalFormatting sqref="B22">
    <cfRule type="duplicateValues" dxfId="48" priority="29"/>
  </conditionalFormatting>
  <conditionalFormatting sqref="E22">
    <cfRule type="duplicateValues" dxfId="47" priority="30"/>
  </conditionalFormatting>
  <conditionalFormatting sqref="B22">
    <cfRule type="duplicateValues" dxfId="46" priority="23"/>
  </conditionalFormatting>
  <conditionalFormatting sqref="B22">
    <cfRule type="duplicateValues" dxfId="45" priority="31"/>
  </conditionalFormatting>
  <conditionalFormatting sqref="E30">
    <cfRule type="duplicateValues" dxfId="44" priority="19"/>
  </conditionalFormatting>
  <conditionalFormatting sqref="H30">
    <cfRule type="colorScale" priority="18">
      <colorScale>
        <cfvo type="min"/>
        <cfvo type="max"/>
        <color rgb="FF63BE7B"/>
        <color rgb="FFFFEF9C"/>
      </colorScale>
    </cfRule>
  </conditionalFormatting>
  <conditionalFormatting sqref="B30">
    <cfRule type="duplicateValues" dxfId="43" priority="17"/>
  </conditionalFormatting>
  <conditionalFormatting sqref="B24:B25">
    <cfRule type="duplicateValues" dxfId="42" priority="3"/>
  </conditionalFormatting>
  <conditionalFormatting sqref="E24:E25">
    <cfRule type="duplicateValues" dxfId="41" priority="5"/>
  </conditionalFormatting>
  <conditionalFormatting sqref="A26:A28">
    <cfRule type="duplicateValues" dxfId="40" priority="2"/>
  </conditionalFormatting>
  <conditionalFormatting sqref="A29:A30">
    <cfRule type="duplicateValues" dxfId="39" priority="1"/>
  </conditionalFormatting>
  <conditionalFormatting sqref="B12:B15">
    <cfRule type="duplicateValues" dxfId="38" priority="772"/>
  </conditionalFormatting>
  <conditionalFormatting sqref="H12:H15">
    <cfRule type="colorScale" priority="773">
      <colorScale>
        <cfvo type="min"/>
        <cfvo type="max"/>
        <color rgb="FF63BE7B"/>
        <color rgb="FFFFEF9C"/>
      </colorScale>
    </cfRule>
  </conditionalFormatting>
  <conditionalFormatting sqref="E12:E15">
    <cfRule type="duplicateValues" dxfId="37" priority="774"/>
  </conditionalFormatting>
  <conditionalFormatting sqref="B23">
    <cfRule type="duplicateValues" dxfId="36" priority="777"/>
  </conditionalFormatting>
  <conditionalFormatting sqref="E23">
    <cfRule type="duplicateValues" dxfId="35" priority="778"/>
  </conditionalFormatting>
  <conditionalFormatting sqref="B26:B29">
    <cfRule type="duplicateValues" dxfId="1" priority="779"/>
  </conditionalFormatting>
  <conditionalFormatting sqref="E26:E29">
    <cfRule type="duplicateValues" dxfId="0" priority="781"/>
  </conditionalFormatting>
  <conditionalFormatting sqref="H23:H29">
    <cfRule type="colorScale" priority="783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5"/>
  <sheetViews>
    <sheetView topLeftCell="A59" zoomScale="90" zoomScaleNormal="90" workbookViewId="0">
      <selection activeCell="A12" sqref="A12:G78"/>
    </sheetView>
  </sheetViews>
  <sheetFormatPr defaultColWidth="8.88671875" defaultRowHeight="13.8" x14ac:dyDescent="0.25"/>
  <cols>
    <col min="1" max="1" width="6.88671875" style="67" customWidth="1"/>
    <col min="2" max="2" width="17.33203125" style="65" customWidth="1"/>
    <col min="3" max="3" width="15.109375" style="65" customWidth="1"/>
    <col min="4" max="4" width="32.33203125" style="65" customWidth="1"/>
    <col min="5" max="5" width="67.44140625" style="4" bestFit="1" customWidth="1"/>
    <col min="6" max="6" width="8.5546875" style="112" customWidth="1"/>
    <col min="7" max="7" width="14.44140625" style="104" customWidth="1"/>
    <col min="8" max="8" width="13.33203125" style="32" bestFit="1" customWidth="1"/>
    <col min="9" max="9" width="17.88671875" style="106" bestFit="1" customWidth="1"/>
    <col min="10" max="16384" width="8.88671875" style="1"/>
  </cols>
  <sheetData>
    <row r="1" spans="1:9" s="7" customFormat="1" ht="27" customHeight="1" x14ac:dyDescent="0.3">
      <c r="A1" s="211" t="s">
        <v>135</v>
      </c>
      <c r="B1" s="211"/>
      <c r="C1" s="211"/>
      <c r="D1" s="211"/>
      <c r="E1" s="211"/>
      <c r="F1" s="211"/>
      <c r="G1" s="211"/>
      <c r="H1" s="211"/>
      <c r="I1" s="211"/>
    </row>
    <row r="2" spans="1:9" s="20" customFormat="1" ht="15" customHeight="1" x14ac:dyDescent="0.3">
      <c r="A2" s="212"/>
      <c r="B2" s="212"/>
      <c r="C2" s="212"/>
      <c r="D2" s="212"/>
      <c r="E2" s="212"/>
      <c r="F2" s="212"/>
      <c r="G2" s="212"/>
      <c r="H2" s="212"/>
      <c r="I2" s="212"/>
    </row>
    <row r="3" spans="1:9" s="7" customFormat="1" ht="15" customHeight="1" x14ac:dyDescent="0.3">
      <c r="A3" s="206" t="s">
        <v>64</v>
      </c>
      <c r="B3" s="206"/>
      <c r="C3" s="206"/>
      <c r="D3" s="206"/>
      <c r="E3" s="206"/>
      <c r="F3" s="213"/>
      <c r="G3" s="213"/>
      <c r="H3" s="213"/>
      <c r="I3" s="213"/>
    </row>
    <row r="4" spans="1:9" s="7" customFormat="1" ht="15" customHeight="1" x14ac:dyDescent="0.3">
      <c r="A4" s="206" t="s">
        <v>65</v>
      </c>
      <c r="B4" s="206"/>
      <c r="C4" s="206"/>
      <c r="D4" s="206"/>
      <c r="E4" s="206"/>
      <c r="F4" s="207"/>
      <c r="G4" s="207"/>
      <c r="H4" s="207"/>
      <c r="I4" s="207"/>
    </row>
    <row r="5" spans="1:9" s="7" customFormat="1" ht="15" customHeight="1" x14ac:dyDescent="0.3">
      <c r="A5" s="206" t="s">
        <v>66</v>
      </c>
      <c r="B5" s="206"/>
      <c r="C5" s="206"/>
      <c r="D5" s="206"/>
      <c r="E5" s="206"/>
      <c r="F5" s="207"/>
      <c r="G5" s="207"/>
      <c r="H5" s="207"/>
      <c r="I5" s="207"/>
    </row>
    <row r="6" spans="1:9" s="7" customFormat="1" ht="15" customHeight="1" x14ac:dyDescent="0.3">
      <c r="A6" s="206" t="s">
        <v>67</v>
      </c>
      <c r="B6" s="206"/>
      <c r="C6" s="206"/>
      <c r="D6" s="206"/>
      <c r="E6" s="206"/>
      <c r="F6" s="208"/>
      <c r="G6" s="208"/>
      <c r="H6" s="208"/>
      <c r="I6" s="208"/>
    </row>
    <row r="7" spans="1:9" s="7" customFormat="1" ht="15" customHeight="1" x14ac:dyDescent="0.3">
      <c r="A7" s="206" t="s">
        <v>68</v>
      </c>
      <c r="B7" s="206"/>
      <c r="C7" s="206"/>
      <c r="D7" s="206"/>
      <c r="E7" s="206"/>
      <c r="F7" s="208"/>
      <c r="G7" s="208"/>
      <c r="H7" s="208"/>
      <c r="I7" s="208"/>
    </row>
    <row r="8" spans="1:9" s="7" customFormat="1" ht="15" customHeight="1" x14ac:dyDescent="0.3">
      <c r="A8" s="206" t="s">
        <v>69</v>
      </c>
      <c r="B8" s="206"/>
      <c r="C8" s="206"/>
      <c r="D8" s="206"/>
      <c r="E8" s="206"/>
      <c r="F8" s="208"/>
      <c r="G8" s="208"/>
      <c r="H8" s="208"/>
      <c r="I8" s="208"/>
    </row>
    <row r="9" spans="1:9" s="7" customFormat="1" ht="15" customHeight="1" x14ac:dyDescent="0.3">
      <c r="A9" s="210" t="s">
        <v>70</v>
      </c>
      <c r="B9" s="210"/>
      <c r="C9" s="210"/>
      <c r="D9" s="210"/>
      <c r="E9" s="210"/>
      <c r="F9" s="208"/>
      <c r="G9" s="208"/>
      <c r="H9" s="208"/>
      <c r="I9" s="208"/>
    </row>
    <row r="10" spans="1:9" s="8" customFormat="1" ht="15" customHeight="1" x14ac:dyDescent="0.3">
      <c r="A10" s="209"/>
      <c r="B10" s="209"/>
      <c r="C10" s="209"/>
      <c r="D10" s="209"/>
      <c r="E10" s="209"/>
      <c r="F10" s="209"/>
      <c r="G10" s="209"/>
      <c r="H10" s="209"/>
      <c r="I10" s="209"/>
    </row>
    <row r="11" spans="1:9" s="5" customFormat="1" ht="36.9" customHeight="1" x14ac:dyDescent="0.3">
      <c r="A11" s="110" t="s">
        <v>0</v>
      </c>
      <c r="B11" s="63" t="s">
        <v>92</v>
      </c>
      <c r="C11" s="63" t="s">
        <v>147</v>
      </c>
      <c r="D11" s="63" t="s">
        <v>146</v>
      </c>
      <c r="E11" s="89" t="s">
        <v>168</v>
      </c>
      <c r="F11" s="111" t="s">
        <v>159</v>
      </c>
      <c r="G11" s="78" t="s">
        <v>160</v>
      </c>
      <c r="H11" s="57" t="s">
        <v>165</v>
      </c>
      <c r="I11" s="57" t="s">
        <v>162</v>
      </c>
    </row>
    <row r="12" spans="1:9" s="2" customFormat="1" ht="15" customHeight="1" x14ac:dyDescent="0.25">
      <c r="A12" s="66">
        <v>1</v>
      </c>
      <c r="B12" s="15">
        <v>9786256412767</v>
      </c>
      <c r="C12" s="15" t="s">
        <v>191</v>
      </c>
      <c r="D12" s="15" t="s">
        <v>184</v>
      </c>
      <c r="E12" s="35" t="s">
        <v>210</v>
      </c>
      <c r="F12" s="40">
        <v>264</v>
      </c>
      <c r="G12" s="92">
        <v>792</v>
      </c>
      <c r="H12" s="74">
        <v>0</v>
      </c>
      <c r="I12" s="94">
        <f>H12*G12</f>
        <v>0</v>
      </c>
    </row>
    <row r="13" spans="1:9" s="2" customFormat="1" ht="15" customHeight="1" x14ac:dyDescent="0.25">
      <c r="A13" s="66">
        <v>2</v>
      </c>
      <c r="B13" s="15">
        <v>9786258817140</v>
      </c>
      <c r="C13" s="15" t="s">
        <v>191</v>
      </c>
      <c r="D13" s="15" t="s">
        <v>184</v>
      </c>
      <c r="E13" s="35" t="s">
        <v>193</v>
      </c>
      <c r="F13" s="40">
        <v>272</v>
      </c>
      <c r="G13" s="92">
        <v>816</v>
      </c>
      <c r="H13" s="74">
        <v>0</v>
      </c>
      <c r="I13" s="94">
        <f t="shared" ref="I13:I24" si="0">H13*G13</f>
        <v>0</v>
      </c>
    </row>
    <row r="14" spans="1:9" s="2" customFormat="1" ht="15" customHeight="1" x14ac:dyDescent="0.25">
      <c r="A14" s="66">
        <v>3</v>
      </c>
      <c r="B14" s="15">
        <v>9786258817041</v>
      </c>
      <c r="C14" s="15" t="s">
        <v>191</v>
      </c>
      <c r="D14" s="15" t="s">
        <v>184</v>
      </c>
      <c r="E14" s="35" t="s">
        <v>197</v>
      </c>
      <c r="F14" s="40">
        <v>200</v>
      </c>
      <c r="G14" s="92">
        <v>600</v>
      </c>
      <c r="H14" s="73">
        <v>0</v>
      </c>
      <c r="I14" s="94">
        <f t="shared" si="0"/>
        <v>0</v>
      </c>
    </row>
    <row r="15" spans="1:9" s="2" customFormat="1" ht="15" customHeight="1" x14ac:dyDescent="0.25">
      <c r="A15" s="66">
        <v>4</v>
      </c>
      <c r="B15" s="15">
        <v>9786258817218</v>
      </c>
      <c r="C15" s="15" t="s">
        <v>191</v>
      </c>
      <c r="D15" s="15" t="s">
        <v>184</v>
      </c>
      <c r="E15" s="35" t="s">
        <v>198</v>
      </c>
      <c r="F15" s="40">
        <v>336</v>
      </c>
      <c r="G15" s="92">
        <v>990</v>
      </c>
      <c r="H15" s="74">
        <v>0</v>
      </c>
      <c r="I15" s="94">
        <f t="shared" si="0"/>
        <v>0</v>
      </c>
    </row>
    <row r="16" spans="1:9" s="2" customFormat="1" ht="15" customHeight="1" x14ac:dyDescent="0.25">
      <c r="A16" s="66">
        <v>5</v>
      </c>
      <c r="B16" s="15">
        <v>9786256412965</v>
      </c>
      <c r="C16" s="15" t="s">
        <v>191</v>
      </c>
      <c r="D16" s="15" t="s">
        <v>184</v>
      </c>
      <c r="E16" s="35" t="s">
        <v>199</v>
      </c>
      <c r="F16" s="40">
        <v>336</v>
      </c>
      <c r="G16" s="92">
        <v>990</v>
      </c>
      <c r="H16" s="73">
        <v>0</v>
      </c>
      <c r="I16" s="94">
        <f t="shared" si="0"/>
        <v>0</v>
      </c>
    </row>
    <row r="17" spans="1:9" s="2" customFormat="1" ht="15" customHeight="1" x14ac:dyDescent="0.25">
      <c r="A17" s="41">
        <v>6</v>
      </c>
      <c r="B17" s="15">
        <v>9786258817126</v>
      </c>
      <c r="C17" s="16" t="s">
        <v>191</v>
      </c>
      <c r="D17" s="16" t="s">
        <v>208</v>
      </c>
      <c r="E17" s="16" t="s">
        <v>196</v>
      </c>
      <c r="F17" s="40">
        <v>248</v>
      </c>
      <c r="G17" s="92">
        <v>655</v>
      </c>
      <c r="H17" s="73">
        <v>0</v>
      </c>
      <c r="I17" s="94">
        <f t="shared" si="0"/>
        <v>0</v>
      </c>
    </row>
    <row r="18" spans="1:9" s="2" customFormat="1" ht="15" customHeight="1" x14ac:dyDescent="0.25">
      <c r="A18" s="41">
        <v>7</v>
      </c>
      <c r="B18" s="15">
        <v>9786258817133</v>
      </c>
      <c r="C18" s="16" t="s">
        <v>191</v>
      </c>
      <c r="D18" s="16" t="s">
        <v>208</v>
      </c>
      <c r="E18" s="16" t="s">
        <v>192</v>
      </c>
      <c r="F18" s="40">
        <v>232</v>
      </c>
      <c r="G18" s="92">
        <v>612</v>
      </c>
      <c r="H18" s="73">
        <v>0</v>
      </c>
      <c r="I18" s="94">
        <f t="shared" si="0"/>
        <v>0</v>
      </c>
    </row>
    <row r="19" spans="1:9" s="2" customFormat="1" ht="15" customHeight="1" x14ac:dyDescent="0.25">
      <c r="A19" s="41">
        <v>8</v>
      </c>
      <c r="B19" s="15">
        <v>9786258817034</v>
      </c>
      <c r="C19" s="16" t="s">
        <v>191</v>
      </c>
      <c r="D19" s="16" t="s">
        <v>208</v>
      </c>
      <c r="E19" s="16" t="s">
        <v>203</v>
      </c>
      <c r="F19" s="40">
        <v>248</v>
      </c>
      <c r="G19" s="92">
        <v>655</v>
      </c>
      <c r="H19" s="73">
        <v>0</v>
      </c>
      <c r="I19" s="94">
        <f t="shared" si="0"/>
        <v>0</v>
      </c>
    </row>
    <row r="20" spans="1:9" s="2" customFormat="1" ht="15" customHeight="1" x14ac:dyDescent="0.25">
      <c r="A20" s="41">
        <v>9</v>
      </c>
      <c r="B20" s="15">
        <v>9786258817201</v>
      </c>
      <c r="C20" s="16" t="s">
        <v>191</v>
      </c>
      <c r="D20" s="16" t="s">
        <v>209</v>
      </c>
      <c r="E20" s="16" t="s">
        <v>312</v>
      </c>
      <c r="F20" s="40">
        <v>224</v>
      </c>
      <c r="G20" s="92">
        <v>591</v>
      </c>
      <c r="H20" s="73">
        <v>0</v>
      </c>
      <c r="I20" s="94">
        <f t="shared" si="0"/>
        <v>0</v>
      </c>
    </row>
    <row r="21" spans="1:9" s="2" customFormat="1" ht="15" customHeight="1" x14ac:dyDescent="0.25">
      <c r="A21" s="41">
        <v>10</v>
      </c>
      <c r="B21" s="15">
        <v>9786256412972</v>
      </c>
      <c r="C21" s="16" t="s">
        <v>191</v>
      </c>
      <c r="D21" s="16" t="s">
        <v>208</v>
      </c>
      <c r="E21" s="16" t="s">
        <v>204</v>
      </c>
      <c r="F21" s="40">
        <v>200</v>
      </c>
      <c r="G21" s="92">
        <v>528</v>
      </c>
      <c r="H21" s="73">
        <v>0</v>
      </c>
      <c r="I21" s="94">
        <f t="shared" si="0"/>
        <v>0</v>
      </c>
    </row>
    <row r="22" spans="1:9" s="2" customFormat="1" ht="15" customHeight="1" x14ac:dyDescent="0.25">
      <c r="A22" s="41">
        <v>11</v>
      </c>
      <c r="B22" s="15">
        <v>9786256412989</v>
      </c>
      <c r="C22" s="16" t="s">
        <v>191</v>
      </c>
      <c r="D22" s="16" t="s">
        <v>208</v>
      </c>
      <c r="E22" s="16" t="s">
        <v>205</v>
      </c>
      <c r="F22" s="40">
        <v>128</v>
      </c>
      <c r="G22" s="92">
        <v>338</v>
      </c>
      <c r="H22" s="73">
        <v>0</v>
      </c>
      <c r="I22" s="94">
        <f t="shared" si="0"/>
        <v>0</v>
      </c>
    </row>
    <row r="23" spans="1:9" s="2" customFormat="1" ht="15" customHeight="1" x14ac:dyDescent="0.25">
      <c r="A23" s="41">
        <v>12</v>
      </c>
      <c r="B23" s="15">
        <v>9786256412996</v>
      </c>
      <c r="C23" s="16" t="s">
        <v>191</v>
      </c>
      <c r="D23" s="16" t="s">
        <v>208</v>
      </c>
      <c r="E23" s="16" t="s">
        <v>206</v>
      </c>
      <c r="F23" s="40">
        <v>256</v>
      </c>
      <c r="G23" s="92">
        <v>676</v>
      </c>
      <c r="H23" s="73">
        <v>0</v>
      </c>
      <c r="I23" s="94">
        <f t="shared" si="0"/>
        <v>0</v>
      </c>
    </row>
    <row r="24" spans="1:9" s="3" customFormat="1" ht="15" customHeight="1" x14ac:dyDescent="0.25">
      <c r="A24" s="41">
        <v>13</v>
      </c>
      <c r="B24" s="15">
        <v>9786258817171</v>
      </c>
      <c r="C24" s="16" t="s">
        <v>191</v>
      </c>
      <c r="D24" s="16" t="s">
        <v>209</v>
      </c>
      <c r="E24" s="16" t="s">
        <v>207</v>
      </c>
      <c r="F24" s="40">
        <v>312</v>
      </c>
      <c r="G24" s="92">
        <v>824</v>
      </c>
      <c r="H24" s="74">
        <v>0</v>
      </c>
      <c r="I24" s="94">
        <f t="shared" si="0"/>
        <v>0</v>
      </c>
    </row>
    <row r="25" spans="1:9" s="2" customFormat="1" ht="15.75" customHeight="1" x14ac:dyDescent="0.25">
      <c r="A25" s="66"/>
      <c r="B25" s="64"/>
      <c r="C25" s="64"/>
      <c r="D25" s="64"/>
      <c r="E25" s="33"/>
      <c r="F25" s="40"/>
      <c r="G25" s="92"/>
      <c r="H25" s="34"/>
      <c r="I25" s="103"/>
    </row>
    <row r="26" spans="1:9" s="2" customFormat="1" ht="15.75" customHeight="1" x14ac:dyDescent="0.25">
      <c r="A26" s="66">
        <v>14</v>
      </c>
      <c r="B26" s="15">
        <v>9786258817065</v>
      </c>
      <c r="C26" s="15" t="s">
        <v>173</v>
      </c>
      <c r="D26" s="15" t="s">
        <v>184</v>
      </c>
      <c r="E26" s="35" t="s">
        <v>238</v>
      </c>
      <c r="F26" s="40">
        <v>216</v>
      </c>
      <c r="G26" s="92">
        <v>648</v>
      </c>
      <c r="H26" s="74">
        <v>0</v>
      </c>
      <c r="I26" s="94">
        <f>H26*G26</f>
        <v>0</v>
      </c>
    </row>
    <row r="27" spans="1:9" s="3" customFormat="1" ht="15.75" customHeight="1" x14ac:dyDescent="0.25">
      <c r="A27" s="66">
        <v>15</v>
      </c>
      <c r="B27" s="15">
        <v>9786258817157</v>
      </c>
      <c r="C27" s="15" t="s">
        <v>173</v>
      </c>
      <c r="D27" s="15" t="s">
        <v>184</v>
      </c>
      <c r="E27" s="35" t="s">
        <v>239</v>
      </c>
      <c r="F27" s="40">
        <v>240</v>
      </c>
      <c r="G27" s="92">
        <v>720</v>
      </c>
      <c r="H27" s="74">
        <v>0</v>
      </c>
      <c r="I27" s="94">
        <f t="shared" ref="I27:I54" si="1">H27*G27</f>
        <v>0</v>
      </c>
    </row>
    <row r="28" spans="1:9" s="2" customFormat="1" ht="15.75" customHeight="1" x14ac:dyDescent="0.25">
      <c r="A28" s="115">
        <v>16</v>
      </c>
      <c r="B28" s="64">
        <v>9786256142114</v>
      </c>
      <c r="C28" s="64" t="s">
        <v>173</v>
      </c>
      <c r="D28" s="64" t="s">
        <v>184</v>
      </c>
      <c r="E28" s="33" t="s">
        <v>240</v>
      </c>
      <c r="F28" s="40">
        <v>216</v>
      </c>
      <c r="G28" s="92">
        <v>648</v>
      </c>
      <c r="H28" s="34">
        <v>0</v>
      </c>
      <c r="I28" s="116">
        <f t="shared" si="1"/>
        <v>0</v>
      </c>
    </row>
    <row r="29" spans="1:9" s="3" customFormat="1" ht="15.75" customHeight="1" x14ac:dyDescent="0.25">
      <c r="A29" s="66">
        <v>17</v>
      </c>
      <c r="B29" s="15">
        <v>9786256142152</v>
      </c>
      <c r="C29" s="15" t="s">
        <v>173</v>
      </c>
      <c r="D29" s="15" t="s">
        <v>184</v>
      </c>
      <c r="E29" s="35" t="s">
        <v>241</v>
      </c>
      <c r="F29" s="40">
        <v>336</v>
      </c>
      <c r="G29" s="92">
        <v>990</v>
      </c>
      <c r="H29" s="74">
        <v>0</v>
      </c>
      <c r="I29" s="94">
        <f t="shared" si="1"/>
        <v>0</v>
      </c>
    </row>
    <row r="30" spans="1:9" s="3" customFormat="1" ht="15.75" customHeight="1" x14ac:dyDescent="0.25">
      <c r="A30" s="66">
        <v>18</v>
      </c>
      <c r="B30" s="15">
        <v>9786258817232</v>
      </c>
      <c r="C30" s="15" t="s">
        <v>173</v>
      </c>
      <c r="D30" s="15" t="s">
        <v>184</v>
      </c>
      <c r="E30" s="35" t="s">
        <v>242</v>
      </c>
      <c r="F30" s="40">
        <v>352</v>
      </c>
      <c r="G30" s="92">
        <v>990</v>
      </c>
      <c r="H30" s="74">
        <v>0</v>
      </c>
      <c r="I30" s="94">
        <f t="shared" si="1"/>
        <v>0</v>
      </c>
    </row>
    <row r="31" spans="1:9" s="3" customFormat="1" ht="15.75" customHeight="1" x14ac:dyDescent="0.25">
      <c r="A31" s="66">
        <v>19</v>
      </c>
      <c r="B31" s="15">
        <v>9786256142275</v>
      </c>
      <c r="C31" s="15" t="s">
        <v>173</v>
      </c>
      <c r="D31" s="16" t="s">
        <v>208</v>
      </c>
      <c r="E31" s="35" t="s">
        <v>243</v>
      </c>
      <c r="F31" s="40">
        <v>128</v>
      </c>
      <c r="G31" s="92">
        <v>338</v>
      </c>
      <c r="H31" s="74">
        <v>0</v>
      </c>
      <c r="I31" s="94">
        <f t="shared" si="1"/>
        <v>0</v>
      </c>
    </row>
    <row r="32" spans="1:9" s="3" customFormat="1" ht="15.75" customHeight="1" x14ac:dyDescent="0.25">
      <c r="A32" s="66">
        <v>20</v>
      </c>
      <c r="B32" s="15">
        <v>9786258817058</v>
      </c>
      <c r="C32" s="15" t="s">
        <v>173</v>
      </c>
      <c r="D32" s="16" t="s">
        <v>208</v>
      </c>
      <c r="E32" s="35" t="s">
        <v>244</v>
      </c>
      <c r="F32" s="40">
        <v>208</v>
      </c>
      <c r="G32" s="92">
        <v>549</v>
      </c>
      <c r="H32" s="74">
        <v>0</v>
      </c>
      <c r="I32" s="94">
        <f t="shared" si="1"/>
        <v>0</v>
      </c>
    </row>
    <row r="33" spans="1:9" s="3" customFormat="1" ht="15.75" customHeight="1" x14ac:dyDescent="0.25">
      <c r="A33" s="66">
        <v>21</v>
      </c>
      <c r="B33" s="15">
        <v>9786256142244</v>
      </c>
      <c r="C33" s="15" t="s">
        <v>173</v>
      </c>
      <c r="D33" s="16" t="s">
        <v>208</v>
      </c>
      <c r="E33" s="35" t="s">
        <v>245</v>
      </c>
      <c r="F33" s="40">
        <v>288</v>
      </c>
      <c r="G33" s="92">
        <v>760</v>
      </c>
      <c r="H33" s="74">
        <v>0</v>
      </c>
      <c r="I33" s="94">
        <f t="shared" si="1"/>
        <v>0</v>
      </c>
    </row>
    <row r="34" spans="1:9" s="2" customFormat="1" ht="15.75" customHeight="1" x14ac:dyDescent="0.25">
      <c r="A34" s="66">
        <v>22</v>
      </c>
      <c r="B34" s="15">
        <v>9786256142251</v>
      </c>
      <c r="C34" s="15" t="s">
        <v>173</v>
      </c>
      <c r="D34" s="16" t="s">
        <v>208</v>
      </c>
      <c r="E34" s="35" t="s">
        <v>246</v>
      </c>
      <c r="F34" s="40">
        <v>216</v>
      </c>
      <c r="G34" s="92">
        <v>570</v>
      </c>
      <c r="H34" s="74">
        <v>0</v>
      </c>
      <c r="I34" s="94">
        <f t="shared" si="1"/>
        <v>0</v>
      </c>
    </row>
    <row r="35" spans="1:9" s="3" customFormat="1" ht="15.75" customHeight="1" x14ac:dyDescent="0.25">
      <c r="A35" s="66">
        <v>23</v>
      </c>
      <c r="B35" s="15">
        <v>9786258817119</v>
      </c>
      <c r="C35" s="15" t="s">
        <v>173</v>
      </c>
      <c r="D35" s="16" t="s">
        <v>208</v>
      </c>
      <c r="E35" s="35" t="s">
        <v>314</v>
      </c>
      <c r="F35" s="40">
        <v>256</v>
      </c>
      <c r="G35" s="92">
        <v>676</v>
      </c>
      <c r="H35" s="74">
        <v>0</v>
      </c>
      <c r="I35" s="94">
        <f t="shared" si="1"/>
        <v>0</v>
      </c>
    </row>
    <row r="36" spans="1:9" s="3" customFormat="1" ht="15.75" customHeight="1" x14ac:dyDescent="0.25">
      <c r="A36" s="66">
        <v>24</v>
      </c>
      <c r="B36" s="15">
        <v>9786258817164</v>
      </c>
      <c r="C36" s="15" t="s">
        <v>173</v>
      </c>
      <c r="D36" s="16" t="s">
        <v>208</v>
      </c>
      <c r="E36" s="35" t="s">
        <v>247</v>
      </c>
      <c r="F36" s="40">
        <v>192</v>
      </c>
      <c r="G36" s="92">
        <v>507</v>
      </c>
      <c r="H36" s="74">
        <v>0</v>
      </c>
      <c r="I36" s="94">
        <f t="shared" si="1"/>
        <v>0</v>
      </c>
    </row>
    <row r="37" spans="1:9" s="2" customFormat="1" ht="15.75" customHeight="1" x14ac:dyDescent="0.25">
      <c r="A37" s="66">
        <v>25</v>
      </c>
      <c r="B37" s="15">
        <v>9786258817249</v>
      </c>
      <c r="C37" s="15" t="s">
        <v>173</v>
      </c>
      <c r="D37" s="16" t="s">
        <v>208</v>
      </c>
      <c r="E37" s="35" t="s">
        <v>248</v>
      </c>
      <c r="F37" s="40">
        <v>232</v>
      </c>
      <c r="G37" s="92">
        <v>612</v>
      </c>
      <c r="H37" s="74">
        <v>0</v>
      </c>
      <c r="I37" s="94">
        <f t="shared" si="1"/>
        <v>0</v>
      </c>
    </row>
    <row r="38" spans="1:9" s="3" customFormat="1" ht="15.75" customHeight="1" x14ac:dyDescent="0.25">
      <c r="A38" s="66">
        <v>26</v>
      </c>
      <c r="B38" s="15">
        <v>9786258817225</v>
      </c>
      <c r="C38" s="15" t="s">
        <v>173</v>
      </c>
      <c r="D38" s="108" t="s">
        <v>209</v>
      </c>
      <c r="E38" s="35" t="s">
        <v>313</v>
      </c>
      <c r="F38" s="40">
        <v>256</v>
      </c>
      <c r="G38" s="92">
        <v>676</v>
      </c>
      <c r="H38" s="74">
        <v>0</v>
      </c>
      <c r="I38" s="94">
        <f t="shared" si="1"/>
        <v>0</v>
      </c>
    </row>
    <row r="39" spans="1:9" s="2" customFormat="1" ht="15.75" customHeight="1" x14ac:dyDescent="0.25">
      <c r="A39" s="115">
        <v>27</v>
      </c>
      <c r="B39" s="64">
        <v>9786258817188</v>
      </c>
      <c r="C39" s="64" t="s">
        <v>173</v>
      </c>
      <c r="D39" s="108" t="s">
        <v>209</v>
      </c>
      <c r="E39" s="33" t="s">
        <v>249</v>
      </c>
      <c r="F39" s="40">
        <v>288</v>
      </c>
      <c r="G39" s="92">
        <v>760</v>
      </c>
      <c r="H39" s="34">
        <v>0</v>
      </c>
      <c r="I39" s="116">
        <f t="shared" si="1"/>
        <v>0</v>
      </c>
    </row>
    <row r="40" spans="1:9" s="2" customFormat="1" ht="15.75" customHeight="1" x14ac:dyDescent="0.25">
      <c r="A40" s="115"/>
      <c r="B40" s="64"/>
      <c r="C40" s="64"/>
      <c r="D40" s="108"/>
      <c r="E40" s="33"/>
      <c r="F40" s="40"/>
      <c r="G40" s="92"/>
      <c r="H40" s="34"/>
      <c r="I40" s="116"/>
    </row>
    <row r="41" spans="1:9" s="2" customFormat="1" ht="15.75" customHeight="1" x14ac:dyDescent="0.25">
      <c r="A41" s="122">
        <v>28</v>
      </c>
      <c r="B41" s="123">
        <v>9786256142657</v>
      </c>
      <c r="C41" s="123" t="s">
        <v>174</v>
      </c>
      <c r="D41" s="124" t="s">
        <v>209</v>
      </c>
      <c r="E41" s="125" t="s">
        <v>290</v>
      </c>
      <c r="F41" s="126">
        <v>272</v>
      </c>
      <c r="G41" s="127">
        <v>718</v>
      </c>
      <c r="H41" s="73">
        <v>0</v>
      </c>
      <c r="I41" s="128">
        <f t="shared" si="1"/>
        <v>0</v>
      </c>
    </row>
    <row r="42" spans="1:9" s="2" customFormat="1" ht="15.75" customHeight="1" x14ac:dyDescent="0.25">
      <c r="A42" s="122">
        <v>29</v>
      </c>
      <c r="B42" s="123">
        <v>9786256142695</v>
      </c>
      <c r="C42" s="123" t="s">
        <v>174</v>
      </c>
      <c r="D42" s="124" t="s">
        <v>209</v>
      </c>
      <c r="E42" s="125" t="s">
        <v>311</v>
      </c>
      <c r="F42" s="126">
        <v>248</v>
      </c>
      <c r="G42" s="127">
        <v>655</v>
      </c>
      <c r="H42" s="73">
        <v>0</v>
      </c>
      <c r="I42" s="128">
        <f t="shared" si="1"/>
        <v>0</v>
      </c>
    </row>
    <row r="43" spans="1:9" s="2" customFormat="1" ht="15.75" customHeight="1" x14ac:dyDescent="0.25">
      <c r="A43" s="115">
        <v>30</v>
      </c>
      <c r="B43" s="64">
        <v>9786256142572</v>
      </c>
      <c r="C43" s="64" t="s">
        <v>174</v>
      </c>
      <c r="D43" s="108" t="s">
        <v>209</v>
      </c>
      <c r="E43" s="33" t="s">
        <v>309</v>
      </c>
      <c r="F43" s="153">
        <v>264</v>
      </c>
      <c r="G43" s="154">
        <v>697</v>
      </c>
      <c r="H43" s="34">
        <v>0</v>
      </c>
      <c r="I43" s="116">
        <f t="shared" si="1"/>
        <v>0</v>
      </c>
    </row>
    <row r="44" spans="1:9" s="2" customFormat="1" ht="15.75" customHeight="1" x14ac:dyDescent="0.25">
      <c r="A44" s="122">
        <v>31</v>
      </c>
      <c r="B44" s="123">
        <v>9786256142558</v>
      </c>
      <c r="C44" s="123" t="s">
        <v>174</v>
      </c>
      <c r="D44" s="124" t="s">
        <v>209</v>
      </c>
      <c r="E44" s="125" t="s">
        <v>308</v>
      </c>
      <c r="F44" s="126">
        <v>208</v>
      </c>
      <c r="G44" s="127">
        <v>549</v>
      </c>
      <c r="H44" s="73">
        <v>0</v>
      </c>
      <c r="I44" s="128">
        <f t="shared" si="1"/>
        <v>0</v>
      </c>
    </row>
    <row r="45" spans="1:9" s="2" customFormat="1" ht="15.75" customHeight="1" x14ac:dyDescent="0.25">
      <c r="A45" s="122">
        <v>32</v>
      </c>
      <c r="B45" s="123">
        <v>9786256142671</v>
      </c>
      <c r="C45" s="123" t="s">
        <v>174</v>
      </c>
      <c r="D45" s="124" t="s">
        <v>209</v>
      </c>
      <c r="E45" s="125" t="s">
        <v>310</v>
      </c>
      <c r="F45" s="126">
        <v>264</v>
      </c>
      <c r="G45" s="127">
        <v>697</v>
      </c>
      <c r="H45" s="73">
        <v>0</v>
      </c>
      <c r="I45" s="128">
        <f t="shared" si="1"/>
        <v>0</v>
      </c>
    </row>
    <row r="46" spans="1:9" s="2" customFormat="1" ht="15.75" customHeight="1" x14ac:dyDescent="0.25">
      <c r="A46" s="122">
        <v>33</v>
      </c>
      <c r="B46" s="123">
        <v>9786256142725</v>
      </c>
      <c r="C46" s="123" t="s">
        <v>174</v>
      </c>
      <c r="D46" s="124" t="s">
        <v>208</v>
      </c>
      <c r="E46" s="125" t="s">
        <v>291</v>
      </c>
      <c r="F46" s="126">
        <v>208</v>
      </c>
      <c r="G46" s="127">
        <v>612</v>
      </c>
      <c r="H46" s="73">
        <v>0</v>
      </c>
      <c r="I46" s="128">
        <f t="shared" si="1"/>
        <v>0</v>
      </c>
    </row>
    <row r="47" spans="1:9" s="2" customFormat="1" ht="15.75" customHeight="1" x14ac:dyDescent="0.25">
      <c r="A47" s="122">
        <v>34</v>
      </c>
      <c r="B47" s="123">
        <v>9786256142701</v>
      </c>
      <c r="C47" s="123" t="s">
        <v>174</v>
      </c>
      <c r="D47" s="124" t="s">
        <v>208</v>
      </c>
      <c r="E47" s="125" t="s">
        <v>292</v>
      </c>
      <c r="F47" s="126">
        <v>232</v>
      </c>
      <c r="G47" s="127">
        <v>612</v>
      </c>
      <c r="H47" s="73">
        <v>0</v>
      </c>
      <c r="I47" s="128">
        <f t="shared" si="1"/>
        <v>0</v>
      </c>
    </row>
    <row r="48" spans="1:9" s="2" customFormat="1" ht="15.75" customHeight="1" x14ac:dyDescent="0.25">
      <c r="A48" s="122">
        <v>35</v>
      </c>
      <c r="B48" s="123">
        <v>9786256142732</v>
      </c>
      <c r="C48" s="123" t="s">
        <v>174</v>
      </c>
      <c r="D48" s="124" t="s">
        <v>208</v>
      </c>
      <c r="E48" s="125" t="s">
        <v>307</v>
      </c>
      <c r="F48" s="126">
        <v>104</v>
      </c>
      <c r="G48" s="127">
        <v>352</v>
      </c>
      <c r="H48" s="73">
        <v>0</v>
      </c>
      <c r="I48" s="128">
        <f t="shared" si="1"/>
        <v>0</v>
      </c>
    </row>
    <row r="49" spans="1:9" s="2" customFormat="1" ht="15.75" customHeight="1" x14ac:dyDescent="0.25">
      <c r="A49" s="115">
        <v>36</v>
      </c>
      <c r="B49" s="64">
        <v>9786256142718</v>
      </c>
      <c r="C49" s="64" t="s">
        <v>174</v>
      </c>
      <c r="D49" s="108" t="s">
        <v>208</v>
      </c>
      <c r="E49" s="33" t="s">
        <v>306</v>
      </c>
      <c r="F49" s="153">
        <v>192</v>
      </c>
      <c r="G49" s="154">
        <v>507</v>
      </c>
      <c r="H49" s="34">
        <v>0</v>
      </c>
      <c r="I49" s="116">
        <f t="shared" si="1"/>
        <v>0</v>
      </c>
    </row>
    <row r="50" spans="1:9" s="2" customFormat="1" ht="15.75" customHeight="1" x14ac:dyDescent="0.25">
      <c r="A50" s="122">
        <v>37</v>
      </c>
      <c r="B50" s="123">
        <v>9786256142640</v>
      </c>
      <c r="C50" s="123" t="s">
        <v>174</v>
      </c>
      <c r="D50" s="123" t="s">
        <v>184</v>
      </c>
      <c r="E50" s="125" t="s">
        <v>293</v>
      </c>
      <c r="F50" s="126">
        <v>312</v>
      </c>
      <c r="G50" s="127">
        <v>936</v>
      </c>
      <c r="H50" s="73">
        <v>0</v>
      </c>
      <c r="I50" s="128">
        <f t="shared" si="1"/>
        <v>0</v>
      </c>
    </row>
    <row r="51" spans="1:9" s="2" customFormat="1" ht="15.75" customHeight="1" x14ac:dyDescent="0.25">
      <c r="A51" s="122">
        <v>38</v>
      </c>
      <c r="B51" s="123">
        <v>9786256142688</v>
      </c>
      <c r="C51" s="123" t="s">
        <v>174</v>
      </c>
      <c r="D51" s="123" t="s">
        <v>184</v>
      </c>
      <c r="E51" s="125" t="s">
        <v>294</v>
      </c>
      <c r="F51" s="126">
        <v>248</v>
      </c>
      <c r="G51" s="127">
        <v>744</v>
      </c>
      <c r="H51" s="73">
        <v>0</v>
      </c>
      <c r="I51" s="128">
        <f t="shared" si="1"/>
        <v>0</v>
      </c>
    </row>
    <row r="52" spans="1:9" s="2" customFormat="1" ht="15.75" customHeight="1" x14ac:dyDescent="0.25">
      <c r="A52" s="115">
        <v>39</v>
      </c>
      <c r="B52" s="64">
        <v>9786256142565</v>
      </c>
      <c r="C52" s="64" t="s">
        <v>174</v>
      </c>
      <c r="D52" s="64" t="s">
        <v>184</v>
      </c>
      <c r="E52" s="33" t="s">
        <v>295</v>
      </c>
      <c r="F52" s="153">
        <v>288</v>
      </c>
      <c r="G52" s="154">
        <v>864</v>
      </c>
      <c r="H52" s="34">
        <v>0</v>
      </c>
      <c r="I52" s="116">
        <f t="shared" si="1"/>
        <v>0</v>
      </c>
    </row>
    <row r="53" spans="1:9" s="2" customFormat="1" ht="15.75" customHeight="1" x14ac:dyDescent="0.25">
      <c r="A53" s="122">
        <v>40</v>
      </c>
      <c r="B53" s="123">
        <v>9786256142596</v>
      </c>
      <c r="C53" s="123" t="s">
        <v>174</v>
      </c>
      <c r="D53" s="123" t="s">
        <v>184</v>
      </c>
      <c r="E53" s="125" t="s">
        <v>296</v>
      </c>
      <c r="F53" s="126">
        <v>208</v>
      </c>
      <c r="G53" s="127">
        <v>624</v>
      </c>
      <c r="H53" s="73">
        <v>0</v>
      </c>
      <c r="I53" s="128">
        <f t="shared" si="1"/>
        <v>0</v>
      </c>
    </row>
    <row r="54" spans="1:9" s="2" customFormat="1" ht="15.75" customHeight="1" x14ac:dyDescent="0.25">
      <c r="A54" s="122">
        <v>41</v>
      </c>
      <c r="B54" s="123">
        <v>9786256142664</v>
      </c>
      <c r="C54" s="123" t="s">
        <v>174</v>
      </c>
      <c r="D54" s="123" t="s">
        <v>184</v>
      </c>
      <c r="E54" s="125" t="s">
        <v>321</v>
      </c>
      <c r="F54" s="126">
        <v>264</v>
      </c>
      <c r="G54" s="127">
        <v>840</v>
      </c>
      <c r="H54" s="73">
        <v>0</v>
      </c>
      <c r="I54" s="128">
        <f t="shared" si="1"/>
        <v>0</v>
      </c>
    </row>
    <row r="55" spans="1:9" s="2" customFormat="1" ht="21" customHeight="1" x14ac:dyDescent="0.25">
      <c r="A55" s="66"/>
      <c r="B55" s="64"/>
      <c r="C55" s="64"/>
      <c r="D55" s="64"/>
      <c r="E55" s="33"/>
      <c r="F55" s="40"/>
      <c r="G55" s="92"/>
      <c r="H55" s="34"/>
      <c r="I55" s="103"/>
    </row>
    <row r="56" spans="1:9" ht="15" customHeight="1" x14ac:dyDescent="0.25">
      <c r="A56" s="66">
        <v>42</v>
      </c>
      <c r="B56" s="90">
        <v>9786258104547</v>
      </c>
      <c r="C56" s="90" t="s">
        <v>151</v>
      </c>
      <c r="D56" s="64" t="s">
        <v>184</v>
      </c>
      <c r="E56" s="36" t="s">
        <v>76</v>
      </c>
      <c r="F56" s="40">
        <v>288</v>
      </c>
      <c r="G56" s="92">
        <v>634</v>
      </c>
      <c r="H56" s="34">
        <v>0</v>
      </c>
      <c r="I56" s="94">
        <f t="shared" ref="I56:I59" si="2">H56*G56</f>
        <v>0</v>
      </c>
    </row>
    <row r="57" spans="1:9" ht="15" customHeight="1" x14ac:dyDescent="0.25">
      <c r="A57" s="66">
        <v>43</v>
      </c>
      <c r="B57" s="90">
        <v>9786256412460</v>
      </c>
      <c r="C57" s="90" t="s">
        <v>151</v>
      </c>
      <c r="D57" s="64" t="s">
        <v>184</v>
      </c>
      <c r="E57" s="36" t="s">
        <v>138</v>
      </c>
      <c r="F57" s="40">
        <v>344</v>
      </c>
      <c r="G57" s="92">
        <v>681</v>
      </c>
      <c r="H57" s="34">
        <v>0</v>
      </c>
      <c r="I57" s="94">
        <f t="shared" si="2"/>
        <v>0</v>
      </c>
    </row>
    <row r="58" spans="1:9" ht="15" customHeight="1" x14ac:dyDescent="0.25">
      <c r="A58" s="66">
        <v>44</v>
      </c>
      <c r="B58" s="90">
        <v>9786256412514</v>
      </c>
      <c r="C58" s="90" t="s">
        <v>151</v>
      </c>
      <c r="D58" s="64" t="s">
        <v>184</v>
      </c>
      <c r="E58" s="36" t="s">
        <v>140</v>
      </c>
      <c r="F58" s="40">
        <v>168</v>
      </c>
      <c r="G58" s="92">
        <v>333</v>
      </c>
      <c r="H58" s="34">
        <v>0</v>
      </c>
      <c r="I58" s="94">
        <f t="shared" si="2"/>
        <v>0</v>
      </c>
    </row>
    <row r="59" spans="1:9" ht="15" customHeight="1" x14ac:dyDescent="0.25">
      <c r="A59" s="66">
        <v>45</v>
      </c>
      <c r="B59" s="15">
        <v>9786256412507</v>
      </c>
      <c r="C59" s="90" t="s">
        <v>151</v>
      </c>
      <c r="D59" s="64" t="s">
        <v>184</v>
      </c>
      <c r="E59" s="35" t="s">
        <v>141</v>
      </c>
      <c r="F59" s="40">
        <v>216</v>
      </c>
      <c r="G59" s="92">
        <v>428</v>
      </c>
      <c r="H59" s="34">
        <v>0</v>
      </c>
      <c r="I59" s="94">
        <f t="shared" si="2"/>
        <v>0</v>
      </c>
    </row>
    <row r="60" spans="1:9" ht="15" customHeight="1" x14ac:dyDescent="0.25">
      <c r="A60" s="66"/>
      <c r="B60" s="15"/>
      <c r="C60" s="90"/>
      <c r="D60" s="64"/>
      <c r="E60" s="35"/>
      <c r="F60" s="40"/>
      <c r="G60" s="92"/>
      <c r="H60" s="34"/>
      <c r="I60" s="103"/>
    </row>
    <row r="61" spans="1:9" ht="15" customHeight="1" x14ac:dyDescent="0.25">
      <c r="A61" s="66">
        <v>46</v>
      </c>
      <c r="B61" s="15">
        <v>9786256412200</v>
      </c>
      <c r="C61" s="15" t="s">
        <v>148</v>
      </c>
      <c r="D61" s="64" t="s">
        <v>184</v>
      </c>
      <c r="E61" s="35" t="s">
        <v>107</v>
      </c>
      <c r="F61" s="40">
        <v>312</v>
      </c>
      <c r="G61" s="92">
        <v>583</v>
      </c>
      <c r="H61" s="34">
        <v>0</v>
      </c>
      <c r="I61" s="94">
        <f t="shared" ref="I61:I68" si="3">H61*G61</f>
        <v>0</v>
      </c>
    </row>
    <row r="62" spans="1:9" ht="15" customHeight="1" x14ac:dyDescent="0.25">
      <c r="A62" s="66">
        <v>47</v>
      </c>
      <c r="B62" s="15">
        <v>9786258104936</v>
      </c>
      <c r="C62" s="15" t="s">
        <v>148</v>
      </c>
      <c r="D62" s="64" t="s">
        <v>184</v>
      </c>
      <c r="E62" s="35" t="s">
        <v>108</v>
      </c>
      <c r="F62" s="40">
        <v>472</v>
      </c>
      <c r="G62" s="92">
        <v>795</v>
      </c>
      <c r="H62" s="34">
        <v>0</v>
      </c>
      <c r="I62" s="94">
        <f t="shared" si="3"/>
        <v>0</v>
      </c>
    </row>
    <row r="63" spans="1:9" ht="15" customHeight="1" x14ac:dyDescent="0.25">
      <c r="A63" s="66">
        <v>48</v>
      </c>
      <c r="B63" s="15">
        <v>9786258104905</v>
      </c>
      <c r="C63" s="15" t="s">
        <v>148</v>
      </c>
      <c r="D63" s="64" t="s">
        <v>184</v>
      </c>
      <c r="E63" s="35" t="s">
        <v>109</v>
      </c>
      <c r="F63" s="40">
        <v>280</v>
      </c>
      <c r="G63" s="92">
        <v>523</v>
      </c>
      <c r="H63" s="34">
        <v>0</v>
      </c>
      <c r="I63" s="94">
        <f t="shared" si="3"/>
        <v>0</v>
      </c>
    </row>
    <row r="64" spans="1:9" ht="15" customHeight="1" x14ac:dyDescent="0.25">
      <c r="A64" s="66">
        <v>49</v>
      </c>
      <c r="B64" s="15">
        <v>9786258104899</v>
      </c>
      <c r="C64" s="15" t="s">
        <v>148</v>
      </c>
      <c r="D64" s="64" t="s">
        <v>184</v>
      </c>
      <c r="E64" s="35" t="s">
        <v>110</v>
      </c>
      <c r="F64" s="40">
        <v>320</v>
      </c>
      <c r="G64" s="92">
        <v>597</v>
      </c>
      <c r="H64" s="34">
        <v>0</v>
      </c>
      <c r="I64" s="94">
        <f t="shared" si="3"/>
        <v>0</v>
      </c>
    </row>
    <row r="65" spans="1:9" ht="15" customHeight="1" x14ac:dyDescent="0.25">
      <c r="A65" s="66">
        <v>50</v>
      </c>
      <c r="B65" s="15">
        <v>9786258104776</v>
      </c>
      <c r="C65" s="15" t="s">
        <v>148</v>
      </c>
      <c r="D65" s="64" t="s">
        <v>184</v>
      </c>
      <c r="E65" s="35" t="s">
        <v>103</v>
      </c>
      <c r="F65" s="40">
        <v>208</v>
      </c>
      <c r="G65" s="92">
        <v>397</v>
      </c>
      <c r="H65" s="34">
        <v>0</v>
      </c>
      <c r="I65" s="94">
        <f t="shared" si="3"/>
        <v>0</v>
      </c>
    </row>
    <row r="66" spans="1:9" ht="15" customHeight="1" x14ac:dyDescent="0.25">
      <c r="A66" s="66">
        <v>51</v>
      </c>
      <c r="B66" s="15">
        <v>9786258104745</v>
      </c>
      <c r="C66" s="15" t="s">
        <v>148</v>
      </c>
      <c r="D66" s="64" t="s">
        <v>184</v>
      </c>
      <c r="E66" s="35" t="s">
        <v>105</v>
      </c>
      <c r="F66" s="40">
        <v>264</v>
      </c>
      <c r="G66" s="92">
        <v>504</v>
      </c>
      <c r="H66" s="34">
        <v>0</v>
      </c>
      <c r="I66" s="94">
        <f t="shared" si="3"/>
        <v>0</v>
      </c>
    </row>
    <row r="67" spans="1:9" ht="15" customHeight="1" x14ac:dyDescent="0.25">
      <c r="A67" s="66">
        <v>52</v>
      </c>
      <c r="B67" s="15">
        <v>9786256412118</v>
      </c>
      <c r="C67" s="15" t="s">
        <v>148</v>
      </c>
      <c r="D67" s="64" t="s">
        <v>184</v>
      </c>
      <c r="E67" s="35" t="s">
        <v>111</v>
      </c>
      <c r="F67" s="40">
        <v>320</v>
      </c>
      <c r="G67" s="92">
        <v>597</v>
      </c>
      <c r="H67" s="34">
        <v>0</v>
      </c>
      <c r="I67" s="94">
        <f t="shared" si="3"/>
        <v>0</v>
      </c>
    </row>
    <row r="68" spans="1:9" ht="15" customHeight="1" x14ac:dyDescent="0.25">
      <c r="A68" s="66">
        <v>53</v>
      </c>
      <c r="B68" s="15">
        <v>9786258104769</v>
      </c>
      <c r="C68" s="15" t="s">
        <v>148</v>
      </c>
      <c r="D68" s="64" t="s">
        <v>184</v>
      </c>
      <c r="E68" s="35" t="s">
        <v>104</v>
      </c>
      <c r="F68" s="40">
        <v>376</v>
      </c>
      <c r="G68" s="92">
        <v>701</v>
      </c>
      <c r="H68" s="34">
        <v>0</v>
      </c>
      <c r="I68" s="94">
        <f t="shared" si="3"/>
        <v>0</v>
      </c>
    </row>
    <row r="69" spans="1:9" x14ac:dyDescent="0.25">
      <c r="G69" s="92"/>
      <c r="I69" s="103"/>
    </row>
    <row r="70" spans="1:9" ht="15" customHeight="1" x14ac:dyDescent="0.25">
      <c r="A70" s="66">
        <v>54</v>
      </c>
      <c r="B70" s="15">
        <v>9786256412316</v>
      </c>
      <c r="C70" s="15" t="s">
        <v>150</v>
      </c>
      <c r="D70" s="64" t="s">
        <v>184</v>
      </c>
      <c r="E70" s="35" t="s">
        <v>112</v>
      </c>
      <c r="F70" s="40">
        <v>456</v>
      </c>
      <c r="G70" s="92">
        <v>818</v>
      </c>
      <c r="H70" s="34">
        <v>0</v>
      </c>
      <c r="I70" s="94">
        <f t="shared" ref="I70:I78" si="4">H70*G70</f>
        <v>0</v>
      </c>
    </row>
    <row r="71" spans="1:9" ht="15" customHeight="1" x14ac:dyDescent="0.25">
      <c r="A71" s="66">
        <v>55</v>
      </c>
      <c r="B71" s="15">
        <v>9786256412538</v>
      </c>
      <c r="C71" s="15" t="s">
        <v>150</v>
      </c>
      <c r="D71" s="15" t="s">
        <v>184</v>
      </c>
      <c r="E71" s="71" t="s">
        <v>144</v>
      </c>
      <c r="F71" s="40">
        <v>352</v>
      </c>
      <c r="G71" s="92">
        <v>706</v>
      </c>
      <c r="H71" s="34">
        <v>0</v>
      </c>
      <c r="I71" s="94">
        <f t="shared" si="4"/>
        <v>0</v>
      </c>
    </row>
    <row r="72" spans="1:9" s="2" customFormat="1" ht="15" customHeight="1" x14ac:dyDescent="0.25">
      <c r="A72" s="66">
        <v>56</v>
      </c>
      <c r="B72" s="64">
        <v>9786258104943</v>
      </c>
      <c r="C72" s="64" t="s">
        <v>150</v>
      </c>
      <c r="D72" s="64" t="s">
        <v>184</v>
      </c>
      <c r="E72" s="33" t="s">
        <v>113</v>
      </c>
      <c r="F72" s="40">
        <v>424</v>
      </c>
      <c r="G72" s="92">
        <v>814</v>
      </c>
      <c r="H72" s="34">
        <v>0</v>
      </c>
      <c r="I72" s="94">
        <f t="shared" si="4"/>
        <v>0</v>
      </c>
    </row>
    <row r="73" spans="1:9" s="2" customFormat="1" ht="15" customHeight="1" x14ac:dyDescent="0.25">
      <c r="A73" s="66">
        <v>57</v>
      </c>
      <c r="B73" s="15">
        <v>9786258104929</v>
      </c>
      <c r="C73" s="64" t="s">
        <v>150</v>
      </c>
      <c r="D73" s="15" t="s">
        <v>184</v>
      </c>
      <c r="E73" s="35" t="s">
        <v>114</v>
      </c>
      <c r="F73" s="40">
        <v>320</v>
      </c>
      <c r="G73" s="92">
        <v>615</v>
      </c>
      <c r="H73" s="34">
        <v>0</v>
      </c>
      <c r="I73" s="94">
        <f t="shared" si="4"/>
        <v>0</v>
      </c>
    </row>
    <row r="74" spans="1:9" ht="15" customHeight="1" x14ac:dyDescent="0.25">
      <c r="A74" s="66">
        <v>58</v>
      </c>
      <c r="B74" s="15">
        <v>9786258104912</v>
      </c>
      <c r="C74" s="64" t="s">
        <v>150</v>
      </c>
      <c r="D74" s="64" t="s">
        <v>184</v>
      </c>
      <c r="E74" s="35" t="s">
        <v>115</v>
      </c>
      <c r="F74" s="40">
        <v>464</v>
      </c>
      <c r="G74" s="92">
        <v>818</v>
      </c>
      <c r="H74" s="34">
        <v>0</v>
      </c>
      <c r="I74" s="94">
        <f t="shared" si="4"/>
        <v>0</v>
      </c>
    </row>
    <row r="75" spans="1:9" ht="15" customHeight="1" x14ac:dyDescent="0.25">
      <c r="A75" s="66">
        <v>59</v>
      </c>
      <c r="B75" s="15">
        <v>9786258104752</v>
      </c>
      <c r="C75" s="64" t="s">
        <v>150</v>
      </c>
      <c r="D75" s="64" t="s">
        <v>184</v>
      </c>
      <c r="E75" s="35" t="s">
        <v>106</v>
      </c>
      <c r="F75" s="40">
        <v>280</v>
      </c>
      <c r="G75" s="92">
        <v>538</v>
      </c>
      <c r="H75" s="34">
        <v>0</v>
      </c>
      <c r="I75" s="94">
        <f t="shared" si="4"/>
        <v>0</v>
      </c>
    </row>
    <row r="76" spans="1:9" ht="15" customHeight="1" x14ac:dyDescent="0.25">
      <c r="A76" s="66">
        <v>60</v>
      </c>
      <c r="B76" s="15">
        <v>9786256142015</v>
      </c>
      <c r="C76" s="15" t="s">
        <v>150</v>
      </c>
      <c r="D76" s="15" t="s">
        <v>184</v>
      </c>
      <c r="E76" s="35" t="s">
        <v>213</v>
      </c>
      <c r="F76" s="40">
        <v>256</v>
      </c>
      <c r="G76" s="92">
        <v>538</v>
      </c>
      <c r="H76" s="34">
        <v>0</v>
      </c>
      <c r="I76" s="94">
        <f t="shared" si="4"/>
        <v>0</v>
      </c>
    </row>
    <row r="77" spans="1:9" ht="15" customHeight="1" x14ac:dyDescent="0.25">
      <c r="A77" s="66"/>
      <c r="B77" s="15"/>
      <c r="C77" s="64"/>
      <c r="D77" s="64"/>
      <c r="E77" s="35"/>
      <c r="F77" s="40"/>
      <c r="G77" s="92"/>
      <c r="H77" s="34"/>
      <c r="I77" s="103"/>
    </row>
    <row r="78" spans="1:9" ht="15" customHeight="1" x14ac:dyDescent="0.25">
      <c r="A78" s="66">
        <v>61</v>
      </c>
      <c r="B78" s="15">
        <v>9786256412477</v>
      </c>
      <c r="C78" s="15" t="s">
        <v>149</v>
      </c>
      <c r="D78" s="64" t="s">
        <v>184</v>
      </c>
      <c r="E78" s="35" t="s">
        <v>137</v>
      </c>
      <c r="F78" s="40">
        <v>424</v>
      </c>
      <c r="G78" s="92">
        <v>777</v>
      </c>
      <c r="H78" s="34">
        <v>0</v>
      </c>
      <c r="I78" s="94">
        <f t="shared" si="4"/>
        <v>0</v>
      </c>
    </row>
    <row r="79" spans="1:9" x14ac:dyDescent="0.25">
      <c r="E79" s="91"/>
      <c r="F79" s="113"/>
      <c r="I79" s="105"/>
    </row>
    <row r="80" spans="1:9" x14ac:dyDescent="0.25">
      <c r="E80" s="91"/>
      <c r="F80" s="113"/>
      <c r="H80" s="13" t="s">
        <v>163</v>
      </c>
      <c r="I80" s="102">
        <f>SUM(I12:I79)</f>
        <v>0</v>
      </c>
    </row>
    <row r="81" spans="5:9" x14ac:dyDescent="0.25">
      <c r="E81" s="91"/>
      <c r="F81" s="113"/>
      <c r="H81" s="13" t="s">
        <v>285</v>
      </c>
      <c r="I81" s="121">
        <v>0.55000000000000004</v>
      </c>
    </row>
    <row r="82" spans="5:9" x14ac:dyDescent="0.25">
      <c r="E82" s="91"/>
      <c r="F82" s="113"/>
      <c r="H82" s="13" t="s">
        <v>164</v>
      </c>
      <c r="I82" s="102">
        <f>I80*(1-I81)</f>
        <v>0</v>
      </c>
    </row>
    <row r="83" spans="5:9" x14ac:dyDescent="0.25">
      <c r="E83" s="91"/>
      <c r="F83" s="113"/>
      <c r="I83" s="105"/>
    </row>
    <row r="84" spans="5:9" x14ac:dyDescent="0.25">
      <c r="E84" s="91"/>
      <c r="F84" s="113"/>
      <c r="I84" s="105"/>
    </row>
    <row r="85" spans="5:9" x14ac:dyDescent="0.25">
      <c r="E85" s="21"/>
      <c r="F85" s="114"/>
      <c r="G85" s="32"/>
      <c r="H85" s="105"/>
      <c r="I85" s="1"/>
    </row>
  </sheetData>
  <mergeCells count="17">
    <mergeCell ref="A1:I1"/>
    <mergeCell ref="A2:I2"/>
    <mergeCell ref="A3:E3"/>
    <mergeCell ref="F3:I3"/>
    <mergeCell ref="A4:E4"/>
    <mergeCell ref="F4:I4"/>
    <mergeCell ref="A5:E5"/>
    <mergeCell ref="F5:I5"/>
    <mergeCell ref="A6:E6"/>
    <mergeCell ref="F6:I6"/>
    <mergeCell ref="A10:I10"/>
    <mergeCell ref="A7:E7"/>
    <mergeCell ref="F7:I7"/>
    <mergeCell ref="A8:E8"/>
    <mergeCell ref="F8:I8"/>
    <mergeCell ref="A9:E9"/>
    <mergeCell ref="F9:I9"/>
  </mergeCells>
  <conditionalFormatting sqref="H80:H82">
    <cfRule type="colorScale" priority="30">
      <colorScale>
        <cfvo type="min"/>
        <cfvo type="max"/>
        <color rgb="FF63BE7B"/>
        <color rgb="FFFFEF9C"/>
      </colorScale>
    </cfRule>
  </conditionalFormatting>
  <conditionalFormatting sqref="H12:H24">
    <cfRule type="colorScale" priority="439">
      <colorScale>
        <cfvo type="min"/>
        <cfvo type="max"/>
        <color rgb="FF63BE7B"/>
        <color rgb="FFFFEF9C"/>
      </colorScale>
    </cfRule>
  </conditionalFormatting>
  <conditionalFormatting sqref="B1:B1048576">
    <cfRule type="duplicateValues" dxfId="34" priority="2"/>
  </conditionalFormatting>
  <conditionalFormatting sqref="H83:H84 G85 H1:H11 H25 H77:H79 H55:H68">
    <cfRule type="colorScale" priority="511">
      <colorScale>
        <cfvo type="min"/>
        <cfvo type="max"/>
        <color rgb="FF63BE7B"/>
        <color rgb="FFFFEF9C"/>
      </colorScale>
    </cfRule>
  </conditionalFormatting>
  <conditionalFormatting sqref="H70:H76">
    <cfRule type="colorScale" priority="1">
      <colorScale>
        <cfvo type="min"/>
        <cfvo type="max"/>
        <color rgb="FF63BE7B"/>
        <color rgb="FFFFEF9C"/>
      </colorScale>
    </cfRule>
  </conditionalFormatting>
  <conditionalFormatting sqref="H26:H54">
    <cfRule type="colorScale" priority="692">
      <colorScale>
        <cfvo type="min"/>
        <cfvo type="max"/>
        <color rgb="FF63BE7B"/>
        <color rgb="FFFFEF9C"/>
      </colorScale>
    </cfRule>
  </conditionalFormatting>
  <conditionalFormatting sqref="E1:E84">
    <cfRule type="duplicateValues" dxfId="33" priority="693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9F61-B7A3-4DA4-9ECE-8FF844CFCAB2}">
  <dimension ref="A1:I218"/>
  <sheetViews>
    <sheetView topLeftCell="A52" workbookViewId="0">
      <selection activeCell="E35" sqref="E35"/>
    </sheetView>
  </sheetViews>
  <sheetFormatPr defaultRowHeight="14.4" x14ac:dyDescent="0.3"/>
  <cols>
    <col min="1" max="1" width="5.33203125" customWidth="1"/>
    <col min="2" max="2" width="14.5546875" customWidth="1"/>
    <col min="3" max="3" width="8.33203125" customWidth="1"/>
    <col min="4" max="4" width="21.88671875" customWidth="1"/>
    <col min="5" max="5" width="57.88671875" customWidth="1"/>
    <col min="6" max="6" width="8.109375" bestFit="1" customWidth="1"/>
    <col min="7" max="7" width="13.44140625" bestFit="1" customWidth="1"/>
    <col min="8" max="8" width="11.33203125" bestFit="1" customWidth="1"/>
    <col min="9" max="9" width="18.33203125" bestFit="1" customWidth="1"/>
  </cols>
  <sheetData>
    <row r="1" spans="1:9" x14ac:dyDescent="0.3">
      <c r="A1" s="214" t="s">
        <v>135</v>
      </c>
      <c r="B1" s="214"/>
      <c r="C1" s="214"/>
      <c r="D1" s="214"/>
      <c r="E1" s="214"/>
      <c r="F1" s="214"/>
      <c r="G1" s="214"/>
      <c r="H1" s="214"/>
      <c r="I1" s="215"/>
    </row>
    <row r="2" spans="1:9" x14ac:dyDescent="0.3">
      <c r="A2" s="216"/>
      <c r="B2" s="216"/>
      <c r="C2" s="216"/>
      <c r="D2" s="216"/>
      <c r="E2" s="216"/>
      <c r="F2" s="216"/>
      <c r="G2" s="216"/>
      <c r="H2" s="216"/>
      <c r="I2" s="216"/>
    </row>
    <row r="3" spans="1:9" x14ac:dyDescent="0.3">
      <c r="A3" s="184" t="s">
        <v>64</v>
      </c>
      <c r="B3" s="184"/>
      <c r="C3" s="184"/>
      <c r="D3" s="184"/>
      <c r="E3" s="196"/>
      <c r="F3" s="184"/>
      <c r="G3" s="184"/>
      <c r="H3" s="184"/>
      <c r="I3" s="184"/>
    </row>
    <row r="4" spans="1:9" x14ac:dyDescent="0.3">
      <c r="A4" s="184" t="s">
        <v>65</v>
      </c>
      <c r="B4" s="184"/>
      <c r="C4" s="184"/>
      <c r="D4" s="184"/>
      <c r="E4" s="189"/>
      <c r="F4" s="189"/>
      <c r="G4" s="189"/>
      <c r="H4" s="189"/>
      <c r="I4" s="189"/>
    </row>
    <row r="5" spans="1:9" x14ac:dyDescent="0.3">
      <c r="A5" s="184" t="s">
        <v>66</v>
      </c>
      <c r="B5" s="184"/>
      <c r="C5" s="184"/>
      <c r="D5" s="184"/>
      <c r="E5" s="189"/>
      <c r="F5" s="189"/>
      <c r="G5" s="189"/>
      <c r="H5" s="189"/>
      <c r="I5" s="189"/>
    </row>
    <row r="6" spans="1:9" x14ac:dyDescent="0.3">
      <c r="A6" s="184" t="s">
        <v>67</v>
      </c>
      <c r="B6" s="184"/>
      <c r="C6" s="184"/>
      <c r="D6" s="184"/>
      <c r="E6" s="190"/>
      <c r="F6" s="190"/>
      <c r="G6" s="190"/>
      <c r="H6" s="190"/>
      <c r="I6" s="190"/>
    </row>
    <row r="7" spans="1:9" x14ac:dyDescent="0.3">
      <c r="A7" s="184" t="s">
        <v>68</v>
      </c>
      <c r="B7" s="184"/>
      <c r="C7" s="184"/>
      <c r="D7" s="184"/>
      <c r="E7" s="185"/>
      <c r="F7" s="185"/>
      <c r="G7" s="185"/>
      <c r="H7" s="185"/>
      <c r="I7" s="185"/>
    </row>
    <row r="8" spans="1:9" x14ac:dyDescent="0.3">
      <c r="A8" s="184" t="s">
        <v>69</v>
      </c>
      <c r="B8" s="184"/>
      <c r="C8" s="184"/>
      <c r="D8" s="184"/>
      <c r="E8" s="185"/>
      <c r="F8" s="185"/>
      <c r="G8" s="185"/>
      <c r="H8" s="185"/>
      <c r="I8" s="185"/>
    </row>
    <row r="9" spans="1:9" x14ac:dyDescent="0.3">
      <c r="A9" s="185" t="s">
        <v>70</v>
      </c>
      <c r="B9" s="185"/>
      <c r="C9" s="185"/>
      <c r="D9" s="185"/>
      <c r="E9" s="185"/>
      <c r="F9" s="185"/>
      <c r="G9" s="185"/>
      <c r="H9" s="185"/>
      <c r="I9" s="185"/>
    </row>
    <row r="10" spans="1:9" x14ac:dyDescent="0.3">
      <c r="A10" s="200"/>
      <c r="B10" s="201"/>
      <c r="C10" s="201"/>
      <c r="D10" s="201"/>
      <c r="E10" s="201"/>
      <c r="F10" s="201"/>
      <c r="G10" s="201"/>
      <c r="H10" s="201"/>
      <c r="I10" s="202"/>
    </row>
    <row r="11" spans="1:9" ht="22.8" x14ac:dyDescent="0.3">
      <c r="A11" s="42" t="s">
        <v>0</v>
      </c>
      <c r="B11" s="85" t="s">
        <v>92</v>
      </c>
      <c r="C11" s="86" t="s">
        <v>147</v>
      </c>
      <c r="D11" s="86" t="s">
        <v>146</v>
      </c>
      <c r="E11" s="87" t="s">
        <v>286</v>
      </c>
      <c r="F11" s="43" t="s">
        <v>159</v>
      </c>
      <c r="G11" s="44" t="s">
        <v>160</v>
      </c>
      <c r="H11" s="45" t="s">
        <v>161</v>
      </c>
      <c r="I11" s="44" t="s">
        <v>162</v>
      </c>
    </row>
    <row r="12" spans="1:9" s="8" customFormat="1" ht="15" customHeight="1" x14ac:dyDescent="0.3">
      <c r="A12" s="163">
        <v>1</v>
      </c>
      <c r="B12" s="90">
        <v>9786258104318</v>
      </c>
      <c r="C12" s="164" t="s">
        <v>151</v>
      </c>
      <c r="D12" s="164" t="s">
        <v>176</v>
      </c>
      <c r="E12" s="164" t="s">
        <v>85</v>
      </c>
      <c r="F12" s="165">
        <v>320</v>
      </c>
      <c r="G12" s="166">
        <v>550</v>
      </c>
      <c r="H12" s="167">
        <v>0</v>
      </c>
      <c r="I12" s="166">
        <f>H12*G12</f>
        <v>0</v>
      </c>
    </row>
    <row r="13" spans="1:9" s="8" customFormat="1" ht="15" customHeight="1" x14ac:dyDescent="0.3">
      <c r="A13" s="163">
        <v>2</v>
      </c>
      <c r="B13" s="90">
        <v>9786258104493</v>
      </c>
      <c r="C13" s="164" t="s">
        <v>151</v>
      </c>
      <c r="D13" s="164" t="s">
        <v>176</v>
      </c>
      <c r="E13" s="164" t="s">
        <v>86</v>
      </c>
      <c r="F13" s="165">
        <v>200</v>
      </c>
      <c r="G13" s="166">
        <v>348</v>
      </c>
      <c r="H13" s="167">
        <v>0</v>
      </c>
      <c r="I13" s="166">
        <f>H13*G13</f>
        <v>0</v>
      </c>
    </row>
    <row r="14" spans="1:9" s="8" customFormat="1" ht="15" customHeight="1" x14ac:dyDescent="0.3">
      <c r="A14" s="163">
        <v>3</v>
      </c>
      <c r="B14" s="90">
        <v>9786256412606</v>
      </c>
      <c r="C14" s="164" t="s">
        <v>151</v>
      </c>
      <c r="D14" s="164" t="s">
        <v>176</v>
      </c>
      <c r="E14" s="164" t="s">
        <v>87</v>
      </c>
      <c r="F14" s="165">
        <v>208</v>
      </c>
      <c r="G14" s="166">
        <v>358</v>
      </c>
      <c r="H14" s="167">
        <v>0</v>
      </c>
      <c r="I14" s="166">
        <f>H14*G14</f>
        <v>0</v>
      </c>
    </row>
    <row r="15" spans="1:9" s="8" customFormat="1" ht="15" customHeight="1" x14ac:dyDescent="0.3">
      <c r="A15" s="163"/>
      <c r="B15" s="90"/>
      <c r="C15" s="164"/>
      <c r="D15" s="164"/>
      <c r="E15" s="164"/>
      <c r="F15" s="165"/>
      <c r="G15" s="166"/>
      <c r="H15" s="167"/>
      <c r="I15" s="166"/>
    </row>
    <row r="16" spans="1:9" s="8" customFormat="1" ht="15" customHeight="1" x14ac:dyDescent="0.3">
      <c r="A16" s="163">
        <v>4</v>
      </c>
      <c r="B16" s="90">
        <v>9786258104103</v>
      </c>
      <c r="C16" s="164" t="s">
        <v>148</v>
      </c>
      <c r="D16" s="164" t="s">
        <v>156</v>
      </c>
      <c r="E16" s="164" t="s">
        <v>130</v>
      </c>
      <c r="F16" s="165">
        <v>160</v>
      </c>
      <c r="G16" s="166">
        <v>308</v>
      </c>
      <c r="H16" s="167">
        <v>0</v>
      </c>
      <c r="I16" s="166">
        <f t="shared" ref="I16:I46" si="0">H16*G16</f>
        <v>0</v>
      </c>
    </row>
    <row r="17" spans="1:9" s="8" customFormat="1" ht="15" customHeight="1" x14ac:dyDescent="0.3">
      <c r="A17" s="163">
        <v>5</v>
      </c>
      <c r="B17" s="90">
        <v>9786257833431</v>
      </c>
      <c r="C17" s="164" t="s">
        <v>148</v>
      </c>
      <c r="D17" s="164" t="s">
        <v>156</v>
      </c>
      <c r="E17" s="164" t="s">
        <v>36</v>
      </c>
      <c r="F17" s="165">
        <v>160</v>
      </c>
      <c r="G17" s="166">
        <v>308</v>
      </c>
      <c r="H17" s="167">
        <v>0</v>
      </c>
      <c r="I17" s="166">
        <f t="shared" si="0"/>
        <v>0</v>
      </c>
    </row>
    <row r="18" spans="1:9" s="8" customFormat="1" ht="15" customHeight="1" x14ac:dyDescent="0.3">
      <c r="A18" s="163">
        <v>6</v>
      </c>
      <c r="B18" s="90">
        <v>9786257833400</v>
      </c>
      <c r="C18" s="164" t="s">
        <v>148</v>
      </c>
      <c r="D18" s="164" t="s">
        <v>156</v>
      </c>
      <c r="E18" s="164" t="s">
        <v>39</v>
      </c>
      <c r="F18" s="165">
        <v>120</v>
      </c>
      <c r="G18" s="166">
        <v>248</v>
      </c>
      <c r="H18" s="167">
        <v>0</v>
      </c>
      <c r="I18" s="166">
        <f t="shared" si="0"/>
        <v>0</v>
      </c>
    </row>
    <row r="19" spans="1:9" s="8" customFormat="1" ht="15" customHeight="1" x14ac:dyDescent="0.3">
      <c r="A19" s="163">
        <v>7</v>
      </c>
      <c r="B19" s="90">
        <v>9786057945167</v>
      </c>
      <c r="C19" s="164" t="s">
        <v>148</v>
      </c>
      <c r="D19" s="164" t="s">
        <v>156</v>
      </c>
      <c r="E19" s="164" t="s">
        <v>37</v>
      </c>
      <c r="F19" s="165">
        <v>88</v>
      </c>
      <c r="G19" s="166">
        <v>182</v>
      </c>
      <c r="H19" s="167">
        <v>0</v>
      </c>
      <c r="I19" s="166">
        <f t="shared" si="0"/>
        <v>0</v>
      </c>
    </row>
    <row r="20" spans="1:9" s="8" customFormat="1" ht="15" customHeight="1" x14ac:dyDescent="0.3">
      <c r="A20" s="163">
        <v>8</v>
      </c>
      <c r="B20" s="90">
        <v>9786258104844</v>
      </c>
      <c r="C20" s="164" t="s">
        <v>148</v>
      </c>
      <c r="D20" s="164" t="s">
        <v>156</v>
      </c>
      <c r="E20" s="164" t="s">
        <v>118</v>
      </c>
      <c r="F20" s="165">
        <v>88</v>
      </c>
      <c r="G20" s="166">
        <v>182</v>
      </c>
      <c r="H20" s="167">
        <v>0</v>
      </c>
      <c r="I20" s="166">
        <f t="shared" si="0"/>
        <v>0</v>
      </c>
    </row>
    <row r="21" spans="1:9" s="8" customFormat="1" ht="15" customHeight="1" x14ac:dyDescent="0.3">
      <c r="A21" s="163">
        <v>9</v>
      </c>
      <c r="B21" s="90">
        <v>9786257833226</v>
      </c>
      <c r="C21" s="164" t="s">
        <v>148</v>
      </c>
      <c r="D21" s="164" t="s">
        <v>156</v>
      </c>
      <c r="E21" s="164" t="s">
        <v>38</v>
      </c>
      <c r="F21" s="165">
        <v>88</v>
      </c>
      <c r="G21" s="166">
        <v>182</v>
      </c>
      <c r="H21" s="167">
        <v>0</v>
      </c>
      <c r="I21" s="166">
        <f t="shared" si="0"/>
        <v>0</v>
      </c>
    </row>
    <row r="22" spans="1:9" s="8" customFormat="1" ht="15" customHeight="1" x14ac:dyDescent="0.3">
      <c r="A22" s="163">
        <v>10</v>
      </c>
      <c r="B22" s="90">
        <v>9786256412736</v>
      </c>
      <c r="C22" s="164" t="s">
        <v>148</v>
      </c>
      <c r="D22" s="164" t="s">
        <v>156</v>
      </c>
      <c r="E22" s="164" t="s">
        <v>88</v>
      </c>
      <c r="F22" s="165">
        <v>128</v>
      </c>
      <c r="G22" s="166">
        <v>264</v>
      </c>
      <c r="H22" s="167">
        <v>0</v>
      </c>
      <c r="I22" s="166">
        <f t="shared" si="0"/>
        <v>0</v>
      </c>
    </row>
    <row r="23" spans="1:9" s="8" customFormat="1" ht="15" customHeight="1" x14ac:dyDescent="0.3">
      <c r="A23" s="163">
        <v>11</v>
      </c>
      <c r="B23" s="90">
        <v>9786058016286</v>
      </c>
      <c r="C23" s="164" t="s">
        <v>148</v>
      </c>
      <c r="D23" s="164" t="s">
        <v>156</v>
      </c>
      <c r="E23" s="164" t="s">
        <v>56</v>
      </c>
      <c r="F23" s="165">
        <v>160</v>
      </c>
      <c r="G23" s="166">
        <v>308</v>
      </c>
      <c r="H23" s="167">
        <v>0</v>
      </c>
      <c r="I23" s="166">
        <f t="shared" si="0"/>
        <v>0</v>
      </c>
    </row>
    <row r="24" spans="1:9" s="8" customFormat="1" ht="15" customHeight="1" x14ac:dyDescent="0.3">
      <c r="A24" s="163">
        <v>12</v>
      </c>
      <c r="B24" s="90">
        <v>9786256412323</v>
      </c>
      <c r="C24" s="164" t="s">
        <v>148</v>
      </c>
      <c r="D24" s="164" t="s">
        <v>176</v>
      </c>
      <c r="E24" s="164" t="s">
        <v>121</v>
      </c>
      <c r="F24" s="165">
        <v>456</v>
      </c>
      <c r="G24" s="166">
        <v>750</v>
      </c>
      <c r="H24" s="167">
        <v>0</v>
      </c>
      <c r="I24" s="166">
        <f t="shared" si="0"/>
        <v>0</v>
      </c>
    </row>
    <row r="25" spans="1:9" s="8" customFormat="1" ht="15" customHeight="1" x14ac:dyDescent="0.3">
      <c r="A25" s="163">
        <v>13</v>
      </c>
      <c r="B25" s="90">
        <v>9786258104509</v>
      </c>
      <c r="C25" s="164" t="s">
        <v>148</v>
      </c>
      <c r="D25" s="164" t="s">
        <v>176</v>
      </c>
      <c r="E25" s="164" t="s">
        <v>34</v>
      </c>
      <c r="F25" s="165">
        <v>408</v>
      </c>
      <c r="G25" s="166">
        <v>671</v>
      </c>
      <c r="H25" s="167">
        <v>0</v>
      </c>
      <c r="I25" s="166">
        <f t="shared" si="0"/>
        <v>0</v>
      </c>
    </row>
    <row r="26" spans="1:9" s="8" customFormat="1" ht="15" customHeight="1" x14ac:dyDescent="0.3">
      <c r="A26" s="163">
        <v>14</v>
      </c>
      <c r="B26" s="90">
        <v>9786256412569</v>
      </c>
      <c r="C26" s="164" t="s">
        <v>148</v>
      </c>
      <c r="D26" s="164" t="s">
        <v>176</v>
      </c>
      <c r="E26" s="164" t="s">
        <v>57</v>
      </c>
      <c r="F26" s="165">
        <v>232</v>
      </c>
      <c r="G26" s="166">
        <v>399</v>
      </c>
      <c r="H26" s="167">
        <v>0</v>
      </c>
      <c r="I26" s="166">
        <f t="shared" si="0"/>
        <v>0</v>
      </c>
    </row>
    <row r="27" spans="1:9" s="8" customFormat="1" ht="15" customHeight="1" x14ac:dyDescent="0.3">
      <c r="A27" s="163">
        <v>15</v>
      </c>
      <c r="B27" s="90">
        <v>9786256412576</v>
      </c>
      <c r="C27" s="164" t="s">
        <v>148</v>
      </c>
      <c r="D27" s="164" t="s">
        <v>176</v>
      </c>
      <c r="E27" s="164" t="s">
        <v>35</v>
      </c>
      <c r="F27" s="165">
        <v>376</v>
      </c>
      <c r="G27" s="166">
        <v>618</v>
      </c>
      <c r="H27" s="167">
        <v>0</v>
      </c>
      <c r="I27" s="166">
        <f t="shared" si="0"/>
        <v>0</v>
      </c>
    </row>
    <row r="28" spans="1:9" s="8" customFormat="1" ht="15" customHeight="1" x14ac:dyDescent="0.3">
      <c r="A28" s="163">
        <v>16</v>
      </c>
      <c r="B28" s="90">
        <v>9786258104288</v>
      </c>
      <c r="C28" s="164" t="s">
        <v>148</v>
      </c>
      <c r="D28" s="164" t="s">
        <v>176</v>
      </c>
      <c r="E28" s="164" t="s">
        <v>61</v>
      </c>
      <c r="F28" s="165">
        <v>432</v>
      </c>
      <c r="G28" s="166">
        <v>711</v>
      </c>
      <c r="H28" s="167">
        <v>0</v>
      </c>
      <c r="I28" s="166">
        <f t="shared" si="0"/>
        <v>0</v>
      </c>
    </row>
    <row r="29" spans="1:9" s="8" customFormat="1" ht="15" customHeight="1" x14ac:dyDescent="0.3">
      <c r="A29" s="163">
        <v>17</v>
      </c>
      <c r="B29" s="90">
        <v>9786050659276</v>
      </c>
      <c r="C29" s="164" t="s">
        <v>148</v>
      </c>
      <c r="D29" s="164" t="s">
        <v>176</v>
      </c>
      <c r="E29" s="164" t="s">
        <v>60</v>
      </c>
      <c r="F29" s="165">
        <v>544</v>
      </c>
      <c r="G29" s="166">
        <v>795</v>
      </c>
      <c r="H29" s="167">
        <v>0</v>
      </c>
      <c r="I29" s="166">
        <f t="shared" si="0"/>
        <v>0</v>
      </c>
    </row>
    <row r="30" spans="1:9" s="8" customFormat="1" ht="15" customHeight="1" x14ac:dyDescent="0.3">
      <c r="A30" s="163">
        <v>18</v>
      </c>
      <c r="B30" s="90">
        <v>9786050681789</v>
      </c>
      <c r="C30" s="164" t="s">
        <v>148</v>
      </c>
      <c r="D30" s="164" t="s">
        <v>176</v>
      </c>
      <c r="E30" s="164" t="s">
        <v>58</v>
      </c>
      <c r="F30" s="165">
        <v>440</v>
      </c>
      <c r="G30" s="166">
        <v>723</v>
      </c>
      <c r="H30" s="167">
        <v>0</v>
      </c>
      <c r="I30" s="166">
        <f t="shared" si="0"/>
        <v>0</v>
      </c>
    </row>
    <row r="31" spans="1:9" s="8" customFormat="1" ht="15" customHeight="1" x14ac:dyDescent="0.3">
      <c r="A31" s="163">
        <v>19</v>
      </c>
      <c r="B31" s="90">
        <v>9786258104578</v>
      </c>
      <c r="C31" s="164" t="s">
        <v>148</v>
      </c>
      <c r="D31" s="164" t="s">
        <v>176</v>
      </c>
      <c r="E31" s="164" t="s">
        <v>59</v>
      </c>
      <c r="F31" s="165">
        <v>328</v>
      </c>
      <c r="G31" s="166">
        <v>540</v>
      </c>
      <c r="H31" s="167">
        <v>0</v>
      </c>
      <c r="I31" s="166">
        <f t="shared" si="0"/>
        <v>0</v>
      </c>
    </row>
    <row r="32" spans="1:9" s="8" customFormat="1" ht="15" customHeight="1" x14ac:dyDescent="0.3">
      <c r="A32" s="163">
        <v>20</v>
      </c>
      <c r="B32" s="90">
        <v>9786257833318</v>
      </c>
      <c r="C32" s="164" t="s">
        <v>148</v>
      </c>
      <c r="D32" s="164" t="s">
        <v>177</v>
      </c>
      <c r="E32" s="164" t="s">
        <v>40</v>
      </c>
      <c r="F32" s="165">
        <v>144</v>
      </c>
      <c r="G32" s="166">
        <v>272</v>
      </c>
      <c r="H32" s="167">
        <v>0</v>
      </c>
      <c r="I32" s="166">
        <f t="shared" si="0"/>
        <v>0</v>
      </c>
    </row>
    <row r="33" spans="1:9" s="8" customFormat="1" ht="15" customHeight="1" x14ac:dyDescent="0.3">
      <c r="A33" s="163">
        <v>21</v>
      </c>
      <c r="B33" s="90">
        <v>9786258104011</v>
      </c>
      <c r="C33" s="164" t="s">
        <v>148</v>
      </c>
      <c r="D33" s="164" t="s">
        <v>177</v>
      </c>
      <c r="E33" s="164" t="s">
        <v>89</v>
      </c>
      <c r="F33" s="165">
        <v>240</v>
      </c>
      <c r="G33" s="166">
        <v>442</v>
      </c>
      <c r="H33" s="167">
        <v>0</v>
      </c>
      <c r="I33" s="166">
        <f t="shared" si="0"/>
        <v>0</v>
      </c>
    </row>
    <row r="34" spans="1:9" s="8" customFormat="1" ht="15" customHeight="1" x14ac:dyDescent="0.3">
      <c r="A34" s="163">
        <v>22</v>
      </c>
      <c r="B34" s="90">
        <v>9786258104790</v>
      </c>
      <c r="C34" s="164" t="s">
        <v>148</v>
      </c>
      <c r="D34" s="164" t="s">
        <v>155</v>
      </c>
      <c r="E34" s="164" t="s">
        <v>120</v>
      </c>
      <c r="F34" s="165">
        <v>320</v>
      </c>
      <c r="G34" s="166">
        <v>448</v>
      </c>
      <c r="H34" s="167">
        <v>0</v>
      </c>
      <c r="I34" s="166">
        <f t="shared" si="0"/>
        <v>0</v>
      </c>
    </row>
    <row r="35" spans="1:9" s="8" customFormat="1" ht="15" customHeight="1" x14ac:dyDescent="0.3">
      <c r="A35" s="163">
        <v>23</v>
      </c>
      <c r="B35" s="90">
        <v>9786256412040</v>
      </c>
      <c r="C35" s="164" t="s">
        <v>148</v>
      </c>
      <c r="D35" s="164" t="s">
        <v>152</v>
      </c>
      <c r="E35" s="164" t="s">
        <v>28</v>
      </c>
      <c r="F35" s="165">
        <v>304</v>
      </c>
      <c r="G35" s="166">
        <v>455</v>
      </c>
      <c r="H35" s="167">
        <v>0</v>
      </c>
      <c r="I35" s="166">
        <f t="shared" si="0"/>
        <v>0</v>
      </c>
    </row>
    <row r="36" spans="1:9" s="8" customFormat="1" ht="15" customHeight="1" x14ac:dyDescent="0.3">
      <c r="A36" s="163">
        <v>24</v>
      </c>
      <c r="B36" s="90">
        <v>9786050694581</v>
      </c>
      <c r="C36" s="164" t="s">
        <v>148</v>
      </c>
      <c r="D36" s="164" t="s">
        <v>152</v>
      </c>
      <c r="E36" s="164" t="s">
        <v>29</v>
      </c>
      <c r="F36" s="165">
        <v>336</v>
      </c>
      <c r="G36" s="166">
        <v>503</v>
      </c>
      <c r="H36" s="167">
        <v>0</v>
      </c>
      <c r="I36" s="166">
        <f t="shared" si="0"/>
        <v>0</v>
      </c>
    </row>
    <row r="37" spans="1:9" s="8" customFormat="1" ht="15" customHeight="1" x14ac:dyDescent="0.3">
      <c r="A37" s="163">
        <v>25</v>
      </c>
      <c r="B37" s="90">
        <v>9786057945198</v>
      </c>
      <c r="C37" s="164" t="s">
        <v>148</v>
      </c>
      <c r="D37" s="164" t="s">
        <v>152</v>
      </c>
      <c r="E37" s="164" t="s">
        <v>33</v>
      </c>
      <c r="F37" s="165">
        <v>248</v>
      </c>
      <c r="G37" s="166">
        <v>372</v>
      </c>
      <c r="H37" s="167">
        <v>0</v>
      </c>
      <c r="I37" s="166">
        <f t="shared" si="0"/>
        <v>0</v>
      </c>
    </row>
    <row r="38" spans="1:9" s="8" customFormat="1" ht="15" customHeight="1" x14ac:dyDescent="0.3">
      <c r="A38" s="163">
        <v>26</v>
      </c>
      <c r="B38" s="90">
        <v>9786256412408</v>
      </c>
      <c r="C38" s="164" t="s">
        <v>148</v>
      </c>
      <c r="D38" s="164" t="s">
        <v>158</v>
      </c>
      <c r="E38" s="164" t="s">
        <v>124</v>
      </c>
      <c r="F38" s="165">
        <v>112</v>
      </c>
      <c r="G38" s="166">
        <v>163</v>
      </c>
      <c r="H38" s="167">
        <v>0</v>
      </c>
      <c r="I38" s="166">
        <f t="shared" si="0"/>
        <v>0</v>
      </c>
    </row>
    <row r="39" spans="1:9" s="8" customFormat="1" ht="15" customHeight="1" x14ac:dyDescent="0.3">
      <c r="A39" s="163">
        <v>27</v>
      </c>
      <c r="B39" s="90">
        <v>9786256412330</v>
      </c>
      <c r="C39" s="164" t="s">
        <v>148</v>
      </c>
      <c r="D39" s="164" t="s">
        <v>175</v>
      </c>
      <c r="E39" s="164" t="s">
        <v>122</v>
      </c>
      <c r="F39" s="165">
        <v>368</v>
      </c>
      <c r="G39" s="166">
        <v>476</v>
      </c>
      <c r="H39" s="167">
        <v>0</v>
      </c>
      <c r="I39" s="166">
        <f t="shared" si="0"/>
        <v>0</v>
      </c>
    </row>
    <row r="40" spans="1:9" s="8" customFormat="1" ht="15" customHeight="1" x14ac:dyDescent="0.3">
      <c r="A40" s="163">
        <v>28</v>
      </c>
      <c r="B40" s="90">
        <v>9786258104332</v>
      </c>
      <c r="C40" s="164" t="s">
        <v>148</v>
      </c>
      <c r="D40" s="164" t="s">
        <v>175</v>
      </c>
      <c r="E40" s="164" t="s">
        <v>30</v>
      </c>
      <c r="F40" s="165">
        <v>200</v>
      </c>
      <c r="G40" s="166">
        <v>299</v>
      </c>
      <c r="H40" s="167">
        <v>0</v>
      </c>
      <c r="I40" s="166">
        <f t="shared" si="0"/>
        <v>0</v>
      </c>
    </row>
    <row r="41" spans="1:9" s="8" customFormat="1" ht="15" customHeight="1" x14ac:dyDescent="0.3">
      <c r="A41" s="163">
        <v>29</v>
      </c>
      <c r="B41" s="90">
        <v>9786256412347</v>
      </c>
      <c r="C41" s="164" t="s">
        <v>148</v>
      </c>
      <c r="D41" s="164" t="s">
        <v>175</v>
      </c>
      <c r="E41" s="164" t="s">
        <v>123</v>
      </c>
      <c r="F41" s="165">
        <v>360</v>
      </c>
      <c r="G41" s="166">
        <v>539</v>
      </c>
      <c r="H41" s="167">
        <v>0</v>
      </c>
      <c r="I41" s="166">
        <f t="shared" si="0"/>
        <v>0</v>
      </c>
    </row>
    <row r="42" spans="1:9" s="8" customFormat="1" ht="15" customHeight="1" x14ac:dyDescent="0.3">
      <c r="A42" s="163">
        <v>30</v>
      </c>
      <c r="B42" s="90">
        <v>9786257833035</v>
      </c>
      <c r="C42" s="164" t="s">
        <v>148</v>
      </c>
      <c r="D42" s="164" t="s">
        <v>175</v>
      </c>
      <c r="E42" s="164" t="s">
        <v>84</v>
      </c>
      <c r="F42" s="165">
        <v>328</v>
      </c>
      <c r="G42" s="166">
        <v>491</v>
      </c>
      <c r="H42" s="167">
        <v>0</v>
      </c>
      <c r="I42" s="166">
        <f t="shared" si="0"/>
        <v>0</v>
      </c>
    </row>
    <row r="43" spans="1:9" s="8" customFormat="1" ht="15" customHeight="1" x14ac:dyDescent="0.3">
      <c r="A43" s="163">
        <v>31</v>
      </c>
      <c r="B43" s="90">
        <v>9786256412682</v>
      </c>
      <c r="C43" s="164" t="s">
        <v>148</v>
      </c>
      <c r="D43" s="164" t="s">
        <v>175</v>
      </c>
      <c r="E43" s="164" t="s">
        <v>31</v>
      </c>
      <c r="F43" s="165">
        <v>304</v>
      </c>
      <c r="G43" s="166">
        <v>455</v>
      </c>
      <c r="H43" s="167">
        <v>0</v>
      </c>
      <c r="I43" s="166">
        <f t="shared" si="0"/>
        <v>0</v>
      </c>
    </row>
    <row r="44" spans="1:9" s="8" customFormat="1" ht="15" customHeight="1" x14ac:dyDescent="0.3">
      <c r="A44" s="163">
        <v>32</v>
      </c>
      <c r="B44" s="90">
        <v>9786057945983</v>
      </c>
      <c r="C44" s="164" t="s">
        <v>148</v>
      </c>
      <c r="D44" s="164" t="s">
        <v>175</v>
      </c>
      <c r="E44" s="164" t="s">
        <v>32</v>
      </c>
      <c r="F44" s="165">
        <v>328</v>
      </c>
      <c r="G44" s="166">
        <v>491</v>
      </c>
      <c r="H44" s="167">
        <v>0</v>
      </c>
      <c r="I44" s="166">
        <f t="shared" si="0"/>
        <v>0</v>
      </c>
    </row>
    <row r="45" spans="1:9" s="8" customFormat="1" ht="15" customHeight="1" x14ac:dyDescent="0.3">
      <c r="A45" s="163">
        <v>33</v>
      </c>
      <c r="B45" s="90">
        <v>9786256412354</v>
      </c>
      <c r="C45" s="164" t="s">
        <v>148</v>
      </c>
      <c r="D45" s="164" t="s">
        <v>175</v>
      </c>
      <c r="E45" s="164" t="s">
        <v>218</v>
      </c>
      <c r="F45" s="165">
        <v>240</v>
      </c>
      <c r="G45" s="166">
        <v>359</v>
      </c>
      <c r="H45" s="167">
        <v>0</v>
      </c>
      <c r="I45" s="166">
        <f t="shared" si="0"/>
        <v>0</v>
      </c>
    </row>
    <row r="46" spans="1:9" s="8" customFormat="1" ht="15" customHeight="1" x14ac:dyDescent="0.3">
      <c r="A46" s="163">
        <v>34</v>
      </c>
      <c r="B46" s="90">
        <v>9786258104837</v>
      </c>
      <c r="C46" s="164" t="s">
        <v>148</v>
      </c>
      <c r="D46" s="164" t="s">
        <v>175</v>
      </c>
      <c r="E46" s="164" t="s">
        <v>229</v>
      </c>
      <c r="F46" s="165">
        <v>320</v>
      </c>
      <c r="G46" s="166">
        <v>479</v>
      </c>
      <c r="H46" s="167">
        <v>0</v>
      </c>
      <c r="I46" s="166">
        <f t="shared" si="0"/>
        <v>0</v>
      </c>
    </row>
    <row r="47" spans="1:9" s="8" customFormat="1" ht="15" customHeight="1" x14ac:dyDescent="0.3">
      <c r="A47" s="163"/>
      <c r="C47" s="164"/>
      <c r="D47" s="164"/>
      <c r="E47" s="164"/>
      <c r="F47" s="165"/>
      <c r="G47" s="166"/>
      <c r="H47" s="167"/>
      <c r="I47" s="166"/>
    </row>
    <row r="48" spans="1:9" s="8" customFormat="1" ht="15" customHeight="1" x14ac:dyDescent="0.3">
      <c r="A48" s="163">
        <v>35</v>
      </c>
      <c r="B48" s="90">
        <v>9786256412590</v>
      </c>
      <c r="C48" s="164" t="s">
        <v>150</v>
      </c>
      <c r="D48" s="164" t="s">
        <v>156</v>
      </c>
      <c r="E48" s="164" t="s">
        <v>47</v>
      </c>
      <c r="F48" s="165">
        <v>160</v>
      </c>
      <c r="G48" s="166">
        <v>239</v>
      </c>
      <c r="H48" s="167">
        <v>0</v>
      </c>
      <c r="I48" s="166">
        <f t="shared" ref="I48:I68" si="1">H48*G48</f>
        <v>0</v>
      </c>
    </row>
    <row r="49" spans="1:9" s="8" customFormat="1" ht="15" customHeight="1" x14ac:dyDescent="0.3">
      <c r="A49" s="163">
        <v>36</v>
      </c>
      <c r="B49" s="90">
        <v>9786256412545</v>
      </c>
      <c r="C49" s="164" t="s">
        <v>150</v>
      </c>
      <c r="D49" s="164" t="s">
        <v>156</v>
      </c>
      <c r="E49" s="164" t="s">
        <v>51</v>
      </c>
      <c r="F49" s="165">
        <v>160</v>
      </c>
      <c r="G49" s="166">
        <v>316</v>
      </c>
      <c r="H49" s="167">
        <v>0</v>
      </c>
      <c r="I49" s="166">
        <f t="shared" si="1"/>
        <v>0</v>
      </c>
    </row>
    <row r="50" spans="1:9" s="8" customFormat="1" ht="15" customHeight="1" x14ac:dyDescent="0.3">
      <c r="A50" s="163">
        <v>37</v>
      </c>
      <c r="B50" s="90">
        <v>9786057945235</v>
      </c>
      <c r="C50" s="164" t="s">
        <v>150</v>
      </c>
      <c r="D50" s="164" t="s">
        <v>156</v>
      </c>
      <c r="E50" s="164" t="s">
        <v>48</v>
      </c>
      <c r="F50" s="165">
        <v>184</v>
      </c>
      <c r="G50" s="166">
        <v>364</v>
      </c>
      <c r="H50" s="167">
        <v>0</v>
      </c>
      <c r="I50" s="166">
        <f t="shared" si="1"/>
        <v>0</v>
      </c>
    </row>
    <row r="51" spans="1:9" s="8" customFormat="1" ht="15" customHeight="1" x14ac:dyDescent="0.3">
      <c r="A51" s="163">
        <v>38</v>
      </c>
      <c r="B51" s="90">
        <v>9786057945129</v>
      </c>
      <c r="C51" s="164" t="s">
        <v>150</v>
      </c>
      <c r="D51" s="164" t="s">
        <v>156</v>
      </c>
      <c r="E51" s="164" t="s">
        <v>49</v>
      </c>
      <c r="F51" s="165">
        <v>120</v>
      </c>
      <c r="G51" s="166">
        <v>255</v>
      </c>
      <c r="H51" s="167">
        <v>0</v>
      </c>
      <c r="I51" s="166">
        <f t="shared" si="1"/>
        <v>0</v>
      </c>
    </row>
    <row r="52" spans="1:9" s="8" customFormat="1" ht="15" customHeight="1" x14ac:dyDescent="0.3">
      <c r="A52" s="163">
        <v>39</v>
      </c>
      <c r="B52" s="90">
        <v>9786257833486</v>
      </c>
      <c r="C52" s="164" t="s">
        <v>150</v>
      </c>
      <c r="D52" s="164" t="s">
        <v>156</v>
      </c>
      <c r="E52" s="164" t="s">
        <v>50</v>
      </c>
      <c r="F52" s="165">
        <v>136</v>
      </c>
      <c r="G52" s="166">
        <v>269</v>
      </c>
      <c r="H52" s="167">
        <v>0</v>
      </c>
      <c r="I52" s="166">
        <f t="shared" si="1"/>
        <v>0</v>
      </c>
    </row>
    <row r="53" spans="1:9" s="8" customFormat="1" ht="15" customHeight="1" x14ac:dyDescent="0.3">
      <c r="A53" s="163">
        <v>40</v>
      </c>
      <c r="B53" s="90">
        <v>9786258104516</v>
      </c>
      <c r="C53" s="164" t="s">
        <v>150</v>
      </c>
      <c r="D53" s="164" t="s">
        <v>176</v>
      </c>
      <c r="E53" s="164" t="s">
        <v>45</v>
      </c>
      <c r="F53" s="165">
        <v>448</v>
      </c>
      <c r="G53" s="166">
        <v>758</v>
      </c>
      <c r="H53" s="167">
        <v>0</v>
      </c>
      <c r="I53" s="166">
        <f t="shared" si="1"/>
        <v>0</v>
      </c>
    </row>
    <row r="54" spans="1:9" s="8" customFormat="1" ht="15" customHeight="1" x14ac:dyDescent="0.3">
      <c r="A54" s="163">
        <v>41</v>
      </c>
      <c r="B54" s="90">
        <v>9786256412583</v>
      </c>
      <c r="C54" s="164" t="s">
        <v>150</v>
      </c>
      <c r="D54" s="164" t="s">
        <v>176</v>
      </c>
      <c r="E54" s="164" t="s">
        <v>63</v>
      </c>
      <c r="F54" s="165">
        <v>512</v>
      </c>
      <c r="G54" s="166">
        <v>818</v>
      </c>
      <c r="H54" s="167">
        <v>0</v>
      </c>
      <c r="I54" s="166">
        <f t="shared" si="1"/>
        <v>0</v>
      </c>
    </row>
    <row r="55" spans="1:9" s="8" customFormat="1" ht="15" customHeight="1" x14ac:dyDescent="0.3">
      <c r="A55" s="163">
        <v>42</v>
      </c>
      <c r="B55" s="90">
        <v>9786256412651</v>
      </c>
      <c r="C55" s="164" t="s">
        <v>150</v>
      </c>
      <c r="D55" s="164" t="s">
        <v>176</v>
      </c>
      <c r="E55" s="164" t="s">
        <v>169</v>
      </c>
      <c r="F55" s="165">
        <v>360</v>
      </c>
      <c r="G55" s="166">
        <v>626</v>
      </c>
      <c r="H55" s="167">
        <v>0</v>
      </c>
      <c r="I55" s="166">
        <f t="shared" si="1"/>
        <v>0</v>
      </c>
    </row>
    <row r="56" spans="1:9" s="8" customFormat="1" ht="15" customHeight="1" x14ac:dyDescent="0.3">
      <c r="A56" s="163">
        <v>43</v>
      </c>
      <c r="B56" s="90">
        <v>9786256412668</v>
      </c>
      <c r="C56" s="164" t="s">
        <v>150</v>
      </c>
      <c r="D56" s="164" t="s">
        <v>176</v>
      </c>
      <c r="E56" s="164" t="s">
        <v>170</v>
      </c>
      <c r="F56" s="165">
        <v>392</v>
      </c>
      <c r="G56" s="166">
        <v>663</v>
      </c>
      <c r="H56" s="167">
        <v>0</v>
      </c>
      <c r="I56" s="166">
        <f t="shared" si="1"/>
        <v>0</v>
      </c>
    </row>
    <row r="57" spans="1:9" s="8" customFormat="1" ht="15" customHeight="1" x14ac:dyDescent="0.3">
      <c r="A57" s="163">
        <v>44</v>
      </c>
      <c r="B57" s="90">
        <v>9786257833028</v>
      </c>
      <c r="C57" s="164" t="s">
        <v>150</v>
      </c>
      <c r="D57" s="164" t="s">
        <v>176</v>
      </c>
      <c r="E57" s="164" t="s">
        <v>230</v>
      </c>
      <c r="F57" s="165">
        <v>360</v>
      </c>
      <c r="G57" s="166">
        <v>580</v>
      </c>
      <c r="H57" s="167">
        <v>0</v>
      </c>
      <c r="I57" s="166">
        <f t="shared" si="1"/>
        <v>0</v>
      </c>
    </row>
    <row r="58" spans="1:9" s="8" customFormat="1" ht="15" customHeight="1" x14ac:dyDescent="0.3">
      <c r="A58" s="163">
        <v>45</v>
      </c>
      <c r="B58" s="90">
        <v>9786258104004</v>
      </c>
      <c r="C58" s="164" t="s">
        <v>150</v>
      </c>
      <c r="D58" s="164" t="s">
        <v>177</v>
      </c>
      <c r="E58" s="164" t="s">
        <v>91</v>
      </c>
      <c r="F58" s="165">
        <v>240</v>
      </c>
      <c r="G58" s="166">
        <v>442</v>
      </c>
      <c r="H58" s="167">
        <v>0</v>
      </c>
      <c r="I58" s="166">
        <f t="shared" si="1"/>
        <v>0</v>
      </c>
    </row>
    <row r="59" spans="1:9" s="8" customFormat="1" ht="15" customHeight="1" x14ac:dyDescent="0.3">
      <c r="A59" s="163">
        <v>46</v>
      </c>
      <c r="B59" s="90">
        <v>9786257833448</v>
      </c>
      <c r="C59" s="164" t="s">
        <v>150</v>
      </c>
      <c r="D59" s="164" t="s">
        <v>177</v>
      </c>
      <c r="E59" s="164" t="s">
        <v>62</v>
      </c>
      <c r="F59" s="165">
        <v>168</v>
      </c>
      <c r="G59" s="166">
        <v>309</v>
      </c>
      <c r="H59" s="167">
        <v>0</v>
      </c>
      <c r="I59" s="166">
        <f t="shared" si="1"/>
        <v>0</v>
      </c>
    </row>
    <row r="60" spans="1:9" s="8" customFormat="1" ht="15" customHeight="1" x14ac:dyDescent="0.3">
      <c r="A60" s="163">
        <v>47</v>
      </c>
      <c r="B60" s="90">
        <v>9786257833974</v>
      </c>
      <c r="C60" s="164" t="s">
        <v>150</v>
      </c>
      <c r="D60" s="164" t="s">
        <v>157</v>
      </c>
      <c r="E60" s="164" t="s">
        <v>71</v>
      </c>
      <c r="F60" s="165">
        <v>448</v>
      </c>
      <c r="G60" s="166">
        <v>758</v>
      </c>
      <c r="H60" s="167">
        <v>0</v>
      </c>
      <c r="I60" s="166">
        <f t="shared" si="1"/>
        <v>0</v>
      </c>
    </row>
    <row r="61" spans="1:9" s="8" customFormat="1" ht="15" customHeight="1" x14ac:dyDescent="0.3">
      <c r="A61" s="163">
        <v>48</v>
      </c>
      <c r="B61" s="90">
        <v>9786258104684</v>
      </c>
      <c r="C61" s="164" t="s">
        <v>150</v>
      </c>
      <c r="D61" s="164" t="s">
        <v>155</v>
      </c>
      <c r="E61" s="164" t="s">
        <v>93</v>
      </c>
      <c r="F61" s="165">
        <v>232</v>
      </c>
      <c r="G61" s="166">
        <v>357</v>
      </c>
      <c r="H61" s="167">
        <v>0</v>
      </c>
      <c r="I61" s="166">
        <f t="shared" si="1"/>
        <v>0</v>
      </c>
    </row>
    <row r="62" spans="1:9" s="8" customFormat="1" ht="15" customHeight="1" x14ac:dyDescent="0.3">
      <c r="A62" s="163">
        <v>49</v>
      </c>
      <c r="B62" s="90">
        <v>9786258104202</v>
      </c>
      <c r="C62" s="164" t="s">
        <v>150</v>
      </c>
      <c r="D62" s="164" t="s">
        <v>155</v>
      </c>
      <c r="E62" s="164" t="s">
        <v>90</v>
      </c>
      <c r="F62" s="165">
        <v>200</v>
      </c>
      <c r="G62" s="166">
        <v>308</v>
      </c>
      <c r="H62" s="167">
        <v>0</v>
      </c>
      <c r="I62" s="166">
        <f t="shared" si="1"/>
        <v>0</v>
      </c>
    </row>
    <row r="63" spans="1:9" s="8" customFormat="1" ht="15" customHeight="1" x14ac:dyDescent="0.3">
      <c r="A63" s="163">
        <v>50</v>
      </c>
      <c r="B63" s="90">
        <v>9786256412286</v>
      </c>
      <c r="C63" s="164" t="s">
        <v>150</v>
      </c>
      <c r="D63" s="164" t="s">
        <v>152</v>
      </c>
      <c r="E63" s="164" t="s">
        <v>42</v>
      </c>
      <c r="F63" s="165">
        <v>408</v>
      </c>
      <c r="G63" s="166">
        <v>505</v>
      </c>
      <c r="H63" s="167">
        <v>0</v>
      </c>
      <c r="I63" s="166">
        <f t="shared" si="1"/>
        <v>0</v>
      </c>
    </row>
    <row r="64" spans="1:9" s="8" customFormat="1" ht="15" customHeight="1" x14ac:dyDescent="0.3">
      <c r="A64" s="163">
        <v>51</v>
      </c>
      <c r="B64" s="90">
        <v>9786057945761</v>
      </c>
      <c r="C64" s="164" t="s">
        <v>150</v>
      </c>
      <c r="D64" s="164" t="s">
        <v>152</v>
      </c>
      <c r="E64" s="164" t="s">
        <v>43</v>
      </c>
      <c r="F64" s="165">
        <v>408</v>
      </c>
      <c r="G64" s="166">
        <v>503</v>
      </c>
      <c r="H64" s="167">
        <v>0</v>
      </c>
      <c r="I64" s="166">
        <f t="shared" si="1"/>
        <v>0</v>
      </c>
    </row>
    <row r="65" spans="1:9" s="8" customFormat="1" ht="15" customHeight="1" x14ac:dyDescent="0.3">
      <c r="A65" s="163">
        <v>52</v>
      </c>
      <c r="B65" s="90">
        <v>9786256412637</v>
      </c>
      <c r="C65" s="164" t="s">
        <v>150</v>
      </c>
      <c r="D65" s="164" t="s">
        <v>158</v>
      </c>
      <c r="E65" s="164" t="s">
        <v>46</v>
      </c>
      <c r="F65" s="165">
        <v>128</v>
      </c>
      <c r="G65" s="166">
        <v>191</v>
      </c>
      <c r="H65" s="167">
        <v>0</v>
      </c>
      <c r="I65" s="166">
        <f t="shared" si="1"/>
        <v>0</v>
      </c>
    </row>
    <row r="66" spans="1:9" s="8" customFormat="1" ht="15" customHeight="1" x14ac:dyDescent="0.3">
      <c r="A66" s="163">
        <v>53</v>
      </c>
      <c r="B66" s="90">
        <v>9786256412361</v>
      </c>
      <c r="C66" s="164" t="s">
        <v>150</v>
      </c>
      <c r="D66" s="164" t="s">
        <v>175</v>
      </c>
      <c r="E66" s="164" t="s">
        <v>41</v>
      </c>
      <c r="F66" s="165">
        <v>344</v>
      </c>
      <c r="G66" s="166">
        <v>529</v>
      </c>
      <c r="H66" s="167">
        <v>0</v>
      </c>
      <c r="I66" s="166">
        <f t="shared" si="1"/>
        <v>0</v>
      </c>
    </row>
    <row r="67" spans="1:9" s="8" customFormat="1" ht="15" customHeight="1" x14ac:dyDescent="0.3">
      <c r="A67" s="163">
        <v>54</v>
      </c>
      <c r="B67" s="90">
        <v>9786050627787</v>
      </c>
      <c r="C67" s="164" t="s">
        <v>150</v>
      </c>
      <c r="D67" s="164" t="s">
        <v>175</v>
      </c>
      <c r="E67" s="164" t="s">
        <v>44</v>
      </c>
      <c r="F67" s="165">
        <v>280</v>
      </c>
      <c r="G67" s="166">
        <v>402</v>
      </c>
      <c r="H67" s="167">
        <v>0</v>
      </c>
      <c r="I67" s="166">
        <f t="shared" si="1"/>
        <v>0</v>
      </c>
    </row>
    <row r="68" spans="1:9" s="109" customFormat="1" ht="15" customHeight="1" x14ac:dyDescent="0.3">
      <c r="A68" s="163">
        <v>55</v>
      </c>
      <c r="B68" s="64">
        <v>9786256412613</v>
      </c>
      <c r="C68" s="108" t="s">
        <v>150</v>
      </c>
      <c r="D68" s="108" t="s">
        <v>175</v>
      </c>
      <c r="E68" s="108" t="s">
        <v>139</v>
      </c>
      <c r="F68" s="165">
        <v>336</v>
      </c>
      <c r="G68" s="166">
        <v>517</v>
      </c>
      <c r="H68" s="167">
        <v>0</v>
      </c>
      <c r="I68" s="166">
        <f t="shared" si="1"/>
        <v>0</v>
      </c>
    </row>
    <row r="69" spans="1:9" s="8" customFormat="1" ht="15" customHeight="1" x14ac:dyDescent="0.3">
      <c r="A69" s="163"/>
      <c r="B69" s="90"/>
      <c r="C69" s="164"/>
      <c r="D69" s="164"/>
      <c r="E69" s="164"/>
      <c r="F69" s="165"/>
      <c r="G69" s="166"/>
      <c r="H69" s="167"/>
      <c r="I69" s="166"/>
    </row>
    <row r="70" spans="1:9" s="8" customFormat="1" ht="15" customHeight="1" x14ac:dyDescent="0.3">
      <c r="A70" s="163">
        <v>56</v>
      </c>
      <c r="B70" s="90">
        <v>9786258104639</v>
      </c>
      <c r="C70" s="164" t="s">
        <v>149</v>
      </c>
      <c r="D70" s="164" t="s">
        <v>176</v>
      </c>
      <c r="E70" s="164" t="s">
        <v>250</v>
      </c>
      <c r="F70" s="165">
        <v>400</v>
      </c>
      <c r="G70" s="166">
        <v>646</v>
      </c>
      <c r="H70" s="167">
        <v>0</v>
      </c>
      <c r="I70" s="166">
        <f>H70*G70</f>
        <v>0</v>
      </c>
    </row>
    <row r="71" spans="1:9" s="8" customFormat="1" ht="15" customHeight="1" x14ac:dyDescent="0.3">
      <c r="A71" s="163">
        <v>57</v>
      </c>
      <c r="B71" s="180">
        <v>9786256142046</v>
      </c>
      <c r="C71" s="164" t="s">
        <v>149</v>
      </c>
      <c r="D71" s="164" t="s">
        <v>175</v>
      </c>
      <c r="E71" s="10" t="s">
        <v>227</v>
      </c>
      <c r="F71" s="165">
        <v>320</v>
      </c>
      <c r="G71" s="166">
        <v>470</v>
      </c>
      <c r="H71" s="167">
        <v>0</v>
      </c>
      <c r="I71" s="166">
        <f>H71*G71</f>
        <v>0</v>
      </c>
    </row>
    <row r="72" spans="1:9" s="8" customFormat="1" ht="15" customHeight="1" x14ac:dyDescent="0.3">
      <c r="A72" s="173"/>
      <c r="B72" s="180"/>
      <c r="C72" s="171"/>
      <c r="D72" s="171"/>
      <c r="E72" s="10"/>
      <c r="F72" s="170"/>
      <c r="G72" s="175"/>
      <c r="H72" s="174"/>
      <c r="I72" s="175"/>
    </row>
    <row r="73" spans="1:9" s="8" customFormat="1" ht="15" customHeight="1" x14ac:dyDescent="0.3">
      <c r="A73" s="173"/>
      <c r="B73" s="180"/>
      <c r="C73" s="171"/>
      <c r="D73" s="171"/>
      <c r="E73" s="10"/>
      <c r="F73" s="170"/>
      <c r="G73" s="175"/>
      <c r="H73" s="182" t="s">
        <v>163</v>
      </c>
      <c r="I73" s="181">
        <f>SUM(I12:I71)</f>
        <v>0</v>
      </c>
    </row>
    <row r="74" spans="1:9" s="8" customFormat="1" ht="15" customHeight="1" x14ac:dyDescent="0.3">
      <c r="A74" s="173"/>
      <c r="B74" s="180"/>
      <c r="C74" s="171"/>
      <c r="D74" s="171"/>
      <c r="E74" s="10"/>
      <c r="F74" s="170"/>
      <c r="G74" s="175"/>
      <c r="H74" s="182" t="s">
        <v>285</v>
      </c>
      <c r="I74" s="183">
        <v>0.55000000000000004</v>
      </c>
    </row>
    <row r="75" spans="1:9" s="8" customFormat="1" ht="15" customHeight="1" x14ac:dyDescent="0.3">
      <c r="A75" s="173"/>
      <c r="B75" s="180"/>
      <c r="C75" s="171"/>
      <c r="D75" s="171"/>
      <c r="E75" s="10"/>
      <c r="F75" s="170"/>
      <c r="G75" s="175"/>
      <c r="H75" s="182" t="s">
        <v>164</v>
      </c>
      <c r="I75" s="181">
        <f>I73*(1-I74)</f>
        <v>0</v>
      </c>
    </row>
    <row r="76" spans="1:9" s="8" customFormat="1" ht="15" customHeight="1" x14ac:dyDescent="0.3">
      <c r="A76" s="173"/>
      <c r="B76" s="180"/>
      <c r="C76" s="171"/>
      <c r="D76" s="171"/>
      <c r="E76" s="10"/>
      <c r="F76" s="170"/>
      <c r="G76" s="175"/>
      <c r="H76" s="174"/>
      <c r="I76" s="175"/>
    </row>
    <row r="77" spans="1:9" s="8" customFormat="1" ht="15" customHeight="1" x14ac:dyDescent="0.3">
      <c r="A77" s="179"/>
      <c r="B77" s="176"/>
      <c r="C77" s="178"/>
      <c r="D77" s="176"/>
      <c r="E77" s="171"/>
      <c r="F77" s="177"/>
      <c r="G77" s="175"/>
      <c r="H77" s="174"/>
      <c r="I77" s="175"/>
    </row>
    <row r="78" spans="1:9" ht="22.8" x14ac:dyDescent="0.3">
      <c r="A78" s="131" t="s">
        <v>0</v>
      </c>
      <c r="B78" s="132" t="s">
        <v>92</v>
      </c>
      <c r="C78" s="133" t="s">
        <v>147</v>
      </c>
      <c r="D78" s="133" t="s">
        <v>146</v>
      </c>
      <c r="E78" s="134" t="s">
        <v>287</v>
      </c>
      <c r="F78" s="135" t="s">
        <v>159</v>
      </c>
      <c r="G78" s="136" t="s">
        <v>160</v>
      </c>
      <c r="H78" s="137" t="s">
        <v>161</v>
      </c>
      <c r="I78" s="136" t="s">
        <v>162</v>
      </c>
    </row>
    <row r="79" spans="1:9" s="8" customFormat="1" ht="15" customHeight="1" x14ac:dyDescent="0.3">
      <c r="A79" s="163">
        <v>1</v>
      </c>
      <c r="B79" s="90">
        <v>9786258104868</v>
      </c>
      <c r="C79" s="168" t="s">
        <v>151</v>
      </c>
      <c r="D79" s="164" t="s">
        <v>156</v>
      </c>
      <c r="E79" s="164" t="s">
        <v>129</v>
      </c>
      <c r="F79" s="165">
        <v>88</v>
      </c>
      <c r="G79" s="166">
        <v>182</v>
      </c>
      <c r="H79" s="167">
        <v>0</v>
      </c>
      <c r="I79" s="166">
        <f>H79*G79</f>
        <v>0</v>
      </c>
    </row>
    <row r="80" spans="1:9" s="8" customFormat="1" ht="15" customHeight="1" x14ac:dyDescent="0.3">
      <c r="A80" s="163">
        <v>2</v>
      </c>
      <c r="B80" s="90">
        <v>9786256412453</v>
      </c>
      <c r="C80" s="168" t="s">
        <v>151</v>
      </c>
      <c r="D80" s="164" t="s">
        <v>175</v>
      </c>
      <c r="E80" s="164" t="s">
        <v>214</v>
      </c>
      <c r="F80" s="165">
        <v>160</v>
      </c>
      <c r="G80" s="166">
        <v>275</v>
      </c>
      <c r="H80" s="18">
        <v>0</v>
      </c>
      <c r="I80" s="166">
        <f>H80*G80</f>
        <v>0</v>
      </c>
    </row>
    <row r="81" spans="1:9" s="8" customFormat="1" ht="15" customHeight="1" x14ac:dyDescent="0.3">
      <c r="A81" s="163"/>
      <c r="B81" s="90"/>
      <c r="C81" s="168"/>
      <c r="D81" s="164"/>
      <c r="E81" s="164"/>
      <c r="F81" s="165"/>
      <c r="G81" s="166"/>
      <c r="H81" s="167"/>
      <c r="I81" s="166"/>
    </row>
    <row r="82" spans="1:9" s="8" customFormat="1" ht="15" customHeight="1" x14ac:dyDescent="0.3">
      <c r="A82" s="163">
        <v>3</v>
      </c>
      <c r="B82" s="90">
        <v>9786256412705</v>
      </c>
      <c r="C82" s="168" t="s">
        <v>148</v>
      </c>
      <c r="D82" s="164" t="s">
        <v>156</v>
      </c>
      <c r="E82" s="164" t="s">
        <v>189</v>
      </c>
      <c r="F82" s="165">
        <v>128</v>
      </c>
      <c r="G82" s="166">
        <v>266</v>
      </c>
      <c r="H82" s="167">
        <v>0</v>
      </c>
      <c r="I82" s="166">
        <f t="shared" ref="I82:I103" si="2">H82*G82</f>
        <v>0</v>
      </c>
    </row>
    <row r="83" spans="1:9" s="8" customFormat="1" ht="15" customHeight="1" x14ac:dyDescent="0.3">
      <c r="A83" s="163">
        <v>4</v>
      </c>
      <c r="B83" s="90">
        <v>9786256412729</v>
      </c>
      <c r="C83" s="168" t="s">
        <v>148</v>
      </c>
      <c r="D83" s="164" t="s">
        <v>156</v>
      </c>
      <c r="E83" s="164" t="s">
        <v>190</v>
      </c>
      <c r="F83" s="165">
        <v>128</v>
      </c>
      <c r="G83" s="166">
        <v>264</v>
      </c>
      <c r="H83" s="18">
        <v>0</v>
      </c>
      <c r="I83" s="166">
        <f t="shared" si="2"/>
        <v>0</v>
      </c>
    </row>
    <row r="84" spans="1:9" s="8" customFormat="1" ht="15" customHeight="1" x14ac:dyDescent="0.3">
      <c r="A84" s="163">
        <v>5</v>
      </c>
      <c r="B84" s="90">
        <v>9786256412002</v>
      </c>
      <c r="C84" s="168" t="s">
        <v>148</v>
      </c>
      <c r="D84" s="164" t="s">
        <v>156</v>
      </c>
      <c r="E84" s="164" t="s">
        <v>186</v>
      </c>
      <c r="F84" s="165">
        <v>160</v>
      </c>
      <c r="G84" s="166">
        <v>333</v>
      </c>
      <c r="H84" s="167">
        <v>0</v>
      </c>
      <c r="I84" s="166">
        <f t="shared" si="2"/>
        <v>0</v>
      </c>
    </row>
    <row r="85" spans="1:9" s="8" customFormat="1" ht="15" customHeight="1" x14ac:dyDescent="0.3">
      <c r="A85" s="163">
        <v>6</v>
      </c>
      <c r="B85" s="90">
        <v>9786258104196</v>
      </c>
      <c r="C85" s="168" t="s">
        <v>148</v>
      </c>
      <c r="D85" s="164" t="s">
        <v>156</v>
      </c>
      <c r="E85" s="164" t="s">
        <v>10</v>
      </c>
      <c r="F85" s="165">
        <v>64</v>
      </c>
      <c r="G85" s="166">
        <v>151</v>
      </c>
      <c r="H85" s="18">
        <v>0</v>
      </c>
      <c r="I85" s="166">
        <f t="shared" si="2"/>
        <v>0</v>
      </c>
    </row>
    <row r="86" spans="1:9" s="8" customFormat="1" ht="15" customHeight="1" x14ac:dyDescent="0.3">
      <c r="A86" s="163">
        <v>7</v>
      </c>
      <c r="B86" s="90">
        <v>9786256412033</v>
      </c>
      <c r="C86" s="168" t="s">
        <v>148</v>
      </c>
      <c r="D86" s="164" t="s">
        <v>156</v>
      </c>
      <c r="E86" s="164" t="s">
        <v>8</v>
      </c>
      <c r="F86" s="165">
        <v>64</v>
      </c>
      <c r="G86" s="166">
        <v>151</v>
      </c>
      <c r="H86" s="167">
        <v>0</v>
      </c>
      <c r="I86" s="166">
        <f t="shared" si="2"/>
        <v>0</v>
      </c>
    </row>
    <row r="87" spans="1:9" s="8" customFormat="1" ht="15" customHeight="1" x14ac:dyDescent="0.3">
      <c r="A87" s="163">
        <v>8</v>
      </c>
      <c r="B87" s="90">
        <v>9786258104714</v>
      </c>
      <c r="C87" s="168" t="s">
        <v>148</v>
      </c>
      <c r="D87" s="164" t="s">
        <v>156</v>
      </c>
      <c r="E87" s="164" t="s">
        <v>9</v>
      </c>
      <c r="F87" s="165">
        <v>64</v>
      </c>
      <c r="G87" s="166">
        <v>151</v>
      </c>
      <c r="H87" s="18">
        <v>0</v>
      </c>
      <c r="I87" s="166">
        <f t="shared" si="2"/>
        <v>0</v>
      </c>
    </row>
    <row r="88" spans="1:9" s="8" customFormat="1" ht="15" customHeight="1" x14ac:dyDescent="0.3">
      <c r="A88" s="163">
        <v>9</v>
      </c>
      <c r="B88" s="90">
        <v>9786256412439</v>
      </c>
      <c r="C88" s="168" t="s">
        <v>148</v>
      </c>
      <c r="D88" s="164" t="s">
        <v>156</v>
      </c>
      <c r="E88" s="164" t="s">
        <v>132</v>
      </c>
      <c r="F88" s="165">
        <v>160</v>
      </c>
      <c r="G88" s="166">
        <v>310</v>
      </c>
      <c r="H88" s="167">
        <v>0</v>
      </c>
      <c r="I88" s="166">
        <f t="shared" si="2"/>
        <v>0</v>
      </c>
    </row>
    <row r="89" spans="1:9" s="8" customFormat="1" ht="15" customHeight="1" x14ac:dyDescent="0.3">
      <c r="A89" s="163">
        <v>10</v>
      </c>
      <c r="B89" s="90">
        <v>9786256142039</v>
      </c>
      <c r="C89" s="168" t="s">
        <v>148</v>
      </c>
      <c r="D89" s="164" t="s">
        <v>156</v>
      </c>
      <c r="E89" s="164" t="s">
        <v>226</v>
      </c>
      <c r="F89" s="165">
        <v>200</v>
      </c>
      <c r="G89" s="166">
        <v>396</v>
      </c>
      <c r="H89" s="18">
        <v>0</v>
      </c>
      <c r="I89" s="166">
        <f t="shared" si="2"/>
        <v>0</v>
      </c>
    </row>
    <row r="90" spans="1:9" s="8" customFormat="1" ht="15" customHeight="1" x14ac:dyDescent="0.3">
      <c r="A90" s="163">
        <v>11</v>
      </c>
      <c r="B90" s="90">
        <v>9786257833370</v>
      </c>
      <c r="C90" s="168" t="s">
        <v>148</v>
      </c>
      <c r="D90" s="164" t="s">
        <v>181</v>
      </c>
      <c r="E90" s="164" t="s">
        <v>52</v>
      </c>
      <c r="F90" s="165">
        <v>88</v>
      </c>
      <c r="G90" s="166">
        <v>168</v>
      </c>
      <c r="H90" s="167">
        <v>0</v>
      </c>
      <c r="I90" s="166">
        <f t="shared" si="2"/>
        <v>0</v>
      </c>
    </row>
    <row r="91" spans="1:9" s="8" customFormat="1" ht="15" customHeight="1" x14ac:dyDescent="0.3">
      <c r="A91" s="163">
        <v>12</v>
      </c>
      <c r="B91" s="90">
        <v>9786258104813</v>
      </c>
      <c r="C91" s="168" t="s">
        <v>148</v>
      </c>
      <c r="D91" s="164" t="s">
        <v>157</v>
      </c>
      <c r="E91" s="164" t="s">
        <v>72</v>
      </c>
      <c r="F91" s="165">
        <v>480</v>
      </c>
      <c r="G91" s="166">
        <v>790</v>
      </c>
      <c r="H91" s="18">
        <v>0</v>
      </c>
      <c r="I91" s="166">
        <f t="shared" si="2"/>
        <v>0</v>
      </c>
    </row>
    <row r="92" spans="1:9" s="8" customFormat="1" ht="15" customHeight="1" x14ac:dyDescent="0.3">
      <c r="A92" s="163">
        <v>13</v>
      </c>
      <c r="B92" s="90">
        <v>9786257833769</v>
      </c>
      <c r="C92" s="168" t="s">
        <v>148</v>
      </c>
      <c r="D92" s="164" t="s">
        <v>155</v>
      </c>
      <c r="E92" s="164" t="s">
        <v>7</v>
      </c>
      <c r="F92" s="165">
        <v>272</v>
      </c>
      <c r="G92" s="166">
        <v>407</v>
      </c>
      <c r="H92" s="167">
        <v>0</v>
      </c>
      <c r="I92" s="166">
        <f t="shared" si="2"/>
        <v>0</v>
      </c>
    </row>
    <row r="93" spans="1:9" s="8" customFormat="1" ht="15" customHeight="1" x14ac:dyDescent="0.3">
      <c r="A93" s="163">
        <v>14</v>
      </c>
      <c r="B93" s="90">
        <v>9786256412699</v>
      </c>
      <c r="C93" s="168" t="s">
        <v>148</v>
      </c>
      <c r="D93" s="164" t="s">
        <v>155</v>
      </c>
      <c r="E93" s="164" t="s">
        <v>187</v>
      </c>
      <c r="F93" s="165">
        <v>240</v>
      </c>
      <c r="G93" s="166">
        <v>347</v>
      </c>
      <c r="H93" s="18">
        <v>0</v>
      </c>
      <c r="I93" s="166">
        <f t="shared" si="2"/>
        <v>0</v>
      </c>
    </row>
    <row r="94" spans="1:9" s="8" customFormat="1" ht="15" customHeight="1" x14ac:dyDescent="0.3">
      <c r="A94" s="163">
        <v>15</v>
      </c>
      <c r="B94" s="90">
        <v>9786257833059</v>
      </c>
      <c r="C94" s="168" t="s">
        <v>148</v>
      </c>
      <c r="D94" s="164" t="s">
        <v>152</v>
      </c>
      <c r="E94" s="164" t="s">
        <v>116</v>
      </c>
      <c r="F94" s="165">
        <v>240</v>
      </c>
      <c r="G94" s="166">
        <v>359</v>
      </c>
      <c r="H94" s="167">
        <v>0</v>
      </c>
      <c r="I94" s="166">
        <f t="shared" si="2"/>
        <v>0</v>
      </c>
    </row>
    <row r="95" spans="1:9" s="8" customFormat="1" ht="15" customHeight="1" x14ac:dyDescent="0.3">
      <c r="A95" s="163">
        <v>16</v>
      </c>
      <c r="B95" s="90">
        <v>9786257833622</v>
      </c>
      <c r="C95" s="168" t="s">
        <v>148</v>
      </c>
      <c r="D95" s="164" t="s">
        <v>152</v>
      </c>
      <c r="E95" s="164" t="s">
        <v>4</v>
      </c>
      <c r="F95" s="165">
        <v>312</v>
      </c>
      <c r="G95" s="166">
        <v>467</v>
      </c>
      <c r="H95" s="18">
        <v>0</v>
      </c>
      <c r="I95" s="166">
        <f t="shared" si="2"/>
        <v>0</v>
      </c>
    </row>
    <row r="96" spans="1:9" s="8" customFormat="1" ht="15" customHeight="1" x14ac:dyDescent="0.3">
      <c r="A96" s="163">
        <v>17</v>
      </c>
      <c r="B96" s="90">
        <v>9786257833325</v>
      </c>
      <c r="C96" s="168" t="s">
        <v>148</v>
      </c>
      <c r="D96" s="164" t="s">
        <v>152</v>
      </c>
      <c r="E96" s="164" t="s">
        <v>6</v>
      </c>
      <c r="F96" s="165">
        <v>160</v>
      </c>
      <c r="G96" s="166">
        <v>239</v>
      </c>
      <c r="H96" s="167">
        <v>0</v>
      </c>
      <c r="I96" s="166">
        <f t="shared" si="2"/>
        <v>0</v>
      </c>
    </row>
    <row r="97" spans="1:9" s="8" customFormat="1" ht="15" customHeight="1" x14ac:dyDescent="0.3">
      <c r="A97" s="163">
        <v>18</v>
      </c>
      <c r="B97" s="90">
        <v>9786257833721</v>
      </c>
      <c r="C97" s="168" t="s">
        <v>148</v>
      </c>
      <c r="D97" s="164" t="s">
        <v>152</v>
      </c>
      <c r="E97" s="164" t="s">
        <v>5</v>
      </c>
      <c r="F97" s="165">
        <v>168</v>
      </c>
      <c r="G97" s="166">
        <v>252</v>
      </c>
      <c r="H97" s="18">
        <v>0</v>
      </c>
      <c r="I97" s="166">
        <f t="shared" si="2"/>
        <v>0</v>
      </c>
    </row>
    <row r="98" spans="1:9" s="8" customFormat="1" ht="15" customHeight="1" x14ac:dyDescent="0.3">
      <c r="A98" s="163">
        <v>19</v>
      </c>
      <c r="B98" s="90">
        <v>9786050638455</v>
      </c>
      <c r="C98" s="168" t="s">
        <v>148</v>
      </c>
      <c r="D98" s="164" t="s">
        <v>152</v>
      </c>
      <c r="E98" s="164" t="s">
        <v>133</v>
      </c>
      <c r="F98" s="165">
        <v>248</v>
      </c>
      <c r="G98" s="166">
        <v>372</v>
      </c>
      <c r="H98" s="167">
        <v>0</v>
      </c>
      <c r="I98" s="166">
        <f t="shared" si="2"/>
        <v>0</v>
      </c>
    </row>
    <row r="99" spans="1:9" s="8" customFormat="1" ht="15" customHeight="1" x14ac:dyDescent="0.3">
      <c r="A99" s="163">
        <v>20</v>
      </c>
      <c r="B99" s="90">
        <v>9786050627732</v>
      </c>
      <c r="C99" s="168" t="s">
        <v>148</v>
      </c>
      <c r="D99" s="164" t="s">
        <v>152</v>
      </c>
      <c r="E99" s="164" t="s">
        <v>55</v>
      </c>
      <c r="F99" s="165">
        <v>296</v>
      </c>
      <c r="G99" s="166">
        <v>443</v>
      </c>
      <c r="H99" s="18">
        <v>0</v>
      </c>
      <c r="I99" s="166">
        <f t="shared" si="2"/>
        <v>0</v>
      </c>
    </row>
    <row r="100" spans="1:9" s="8" customFormat="1" ht="15" customHeight="1" x14ac:dyDescent="0.3">
      <c r="A100" s="163">
        <v>21</v>
      </c>
      <c r="B100" s="90">
        <v>9786257833684</v>
      </c>
      <c r="C100" s="168" t="s">
        <v>148</v>
      </c>
      <c r="D100" s="164" t="s">
        <v>152</v>
      </c>
      <c r="E100" s="164" t="s">
        <v>3</v>
      </c>
      <c r="F100" s="165">
        <v>288</v>
      </c>
      <c r="G100" s="166">
        <v>432</v>
      </c>
      <c r="H100" s="167">
        <v>0</v>
      </c>
      <c r="I100" s="166">
        <f t="shared" si="2"/>
        <v>0</v>
      </c>
    </row>
    <row r="101" spans="1:9" s="8" customFormat="1" ht="15" customHeight="1" x14ac:dyDescent="0.3">
      <c r="A101" s="163">
        <v>22</v>
      </c>
      <c r="B101" s="90">
        <v>9786258104851</v>
      </c>
      <c r="C101" s="168" t="s">
        <v>148</v>
      </c>
      <c r="D101" s="164" t="s">
        <v>152</v>
      </c>
      <c r="E101" s="164" t="s">
        <v>211</v>
      </c>
      <c r="F101" s="165">
        <v>416</v>
      </c>
      <c r="G101" s="166">
        <v>623</v>
      </c>
      <c r="H101" s="18">
        <v>0</v>
      </c>
      <c r="I101" s="166">
        <f t="shared" si="2"/>
        <v>0</v>
      </c>
    </row>
    <row r="102" spans="1:9" s="8" customFormat="1" ht="15" customHeight="1" x14ac:dyDescent="0.3">
      <c r="A102" s="163">
        <v>23</v>
      </c>
      <c r="B102" s="90">
        <v>9786256412088</v>
      </c>
      <c r="C102" s="168" t="s">
        <v>148</v>
      </c>
      <c r="D102" s="164" t="s">
        <v>175</v>
      </c>
      <c r="E102" s="164" t="s">
        <v>73</v>
      </c>
      <c r="F102" s="165">
        <v>360</v>
      </c>
      <c r="G102" s="166">
        <v>465</v>
      </c>
      <c r="H102" s="167">
        <v>0</v>
      </c>
      <c r="I102" s="166">
        <f t="shared" si="2"/>
        <v>0</v>
      </c>
    </row>
    <row r="103" spans="1:9" s="8" customFormat="1" ht="16.5" customHeight="1" x14ac:dyDescent="0.3">
      <c r="A103" s="163">
        <v>24</v>
      </c>
      <c r="B103" s="90">
        <v>9786257833752</v>
      </c>
      <c r="C103" s="168" t="s">
        <v>148</v>
      </c>
      <c r="D103" s="164" t="s">
        <v>175</v>
      </c>
      <c r="E103" s="164" t="s">
        <v>2</v>
      </c>
      <c r="F103" s="165">
        <v>376</v>
      </c>
      <c r="G103" s="166">
        <v>563</v>
      </c>
      <c r="H103" s="18">
        <v>0</v>
      </c>
      <c r="I103" s="166">
        <f t="shared" si="2"/>
        <v>0</v>
      </c>
    </row>
    <row r="104" spans="1:9" s="8" customFormat="1" ht="16.5" customHeight="1" x14ac:dyDescent="0.3">
      <c r="A104" s="163"/>
      <c r="B104" s="90"/>
      <c r="C104" s="168"/>
      <c r="D104" s="164"/>
      <c r="E104" s="164"/>
      <c r="F104" s="165"/>
      <c r="G104" s="166"/>
      <c r="H104" s="167"/>
      <c r="I104" s="166"/>
    </row>
    <row r="105" spans="1:9" s="8" customFormat="1" ht="15" customHeight="1" x14ac:dyDescent="0.3">
      <c r="A105" s="163">
        <v>25</v>
      </c>
      <c r="B105" s="90">
        <v>9786256412491</v>
      </c>
      <c r="C105" s="168" t="s">
        <v>150</v>
      </c>
      <c r="D105" s="164" t="s">
        <v>156</v>
      </c>
      <c r="E105" s="164" t="s">
        <v>16</v>
      </c>
      <c r="F105" s="165">
        <v>120</v>
      </c>
      <c r="G105" s="166">
        <v>255</v>
      </c>
      <c r="H105" s="167">
        <v>0</v>
      </c>
      <c r="I105" s="166">
        <f t="shared" ref="I105:I121" si="3">H105*G105</f>
        <v>0</v>
      </c>
    </row>
    <row r="106" spans="1:9" s="8" customFormat="1" ht="15" customHeight="1" x14ac:dyDescent="0.3">
      <c r="A106" s="163">
        <v>26</v>
      </c>
      <c r="B106" s="90">
        <v>9786257833967</v>
      </c>
      <c r="C106" s="168" t="s">
        <v>150</v>
      </c>
      <c r="D106" s="164" t="s">
        <v>156</v>
      </c>
      <c r="E106" s="164" t="s">
        <v>74</v>
      </c>
      <c r="F106" s="165">
        <v>120</v>
      </c>
      <c r="G106" s="166">
        <v>255</v>
      </c>
      <c r="H106" s="18">
        <v>0</v>
      </c>
      <c r="I106" s="166">
        <f t="shared" si="3"/>
        <v>0</v>
      </c>
    </row>
    <row r="107" spans="1:9" s="8" customFormat="1" ht="15" customHeight="1" x14ac:dyDescent="0.3">
      <c r="A107" s="163">
        <v>27</v>
      </c>
      <c r="B107" s="90">
        <v>9786258104721</v>
      </c>
      <c r="C107" s="168" t="s">
        <v>150</v>
      </c>
      <c r="D107" s="164" t="s">
        <v>156</v>
      </c>
      <c r="E107" s="164" t="s">
        <v>17</v>
      </c>
      <c r="F107" s="165">
        <v>96</v>
      </c>
      <c r="G107" s="166">
        <v>204</v>
      </c>
      <c r="H107" s="18">
        <v>0</v>
      </c>
      <c r="I107" s="166">
        <f t="shared" si="3"/>
        <v>0</v>
      </c>
    </row>
    <row r="108" spans="1:9" s="8" customFormat="1" ht="15" customHeight="1" x14ac:dyDescent="0.3">
      <c r="A108" s="163">
        <v>28</v>
      </c>
      <c r="B108" s="90">
        <v>9786256412484</v>
      </c>
      <c r="C108" s="168" t="s">
        <v>150</v>
      </c>
      <c r="D108" s="164" t="s">
        <v>156</v>
      </c>
      <c r="E108" s="164" t="s">
        <v>142</v>
      </c>
      <c r="F108" s="165">
        <v>160</v>
      </c>
      <c r="G108" s="166">
        <v>343</v>
      </c>
      <c r="H108" s="18">
        <v>0</v>
      </c>
      <c r="I108" s="166">
        <f t="shared" si="3"/>
        <v>0</v>
      </c>
    </row>
    <row r="109" spans="1:9" s="8" customFormat="1" ht="15" customHeight="1" x14ac:dyDescent="0.3">
      <c r="A109" s="163">
        <v>29</v>
      </c>
      <c r="B109" s="90">
        <v>9786257833646</v>
      </c>
      <c r="C109" s="168" t="s">
        <v>150</v>
      </c>
      <c r="D109" s="164" t="s">
        <v>156</v>
      </c>
      <c r="E109" s="164" t="s">
        <v>54</v>
      </c>
      <c r="F109" s="165">
        <v>96</v>
      </c>
      <c r="G109" s="166">
        <v>211</v>
      </c>
      <c r="H109" s="18">
        <v>0</v>
      </c>
      <c r="I109" s="166">
        <f t="shared" si="3"/>
        <v>0</v>
      </c>
    </row>
    <row r="110" spans="1:9" s="8" customFormat="1" ht="15" customHeight="1" x14ac:dyDescent="0.3">
      <c r="A110" s="163">
        <v>30</v>
      </c>
      <c r="B110" s="90">
        <v>9786256412712</v>
      </c>
      <c r="C110" s="168" t="s">
        <v>150</v>
      </c>
      <c r="D110" s="164" t="s">
        <v>156</v>
      </c>
      <c r="E110" s="164" t="s">
        <v>188</v>
      </c>
      <c r="F110" s="165">
        <v>128</v>
      </c>
      <c r="G110" s="166">
        <v>273</v>
      </c>
      <c r="H110" s="18">
        <v>0</v>
      </c>
      <c r="I110" s="166">
        <f t="shared" si="3"/>
        <v>0</v>
      </c>
    </row>
    <row r="111" spans="1:9" s="8" customFormat="1" ht="15" customHeight="1" x14ac:dyDescent="0.3">
      <c r="A111" s="163">
        <v>31</v>
      </c>
      <c r="B111" s="90">
        <v>9786257833981</v>
      </c>
      <c r="C111" s="168" t="s">
        <v>150</v>
      </c>
      <c r="D111" s="164" t="s">
        <v>181</v>
      </c>
      <c r="E111" s="164" t="s">
        <v>81</v>
      </c>
      <c r="F111" s="165">
        <v>128</v>
      </c>
      <c r="G111" s="166">
        <v>179</v>
      </c>
      <c r="H111" s="18">
        <v>0</v>
      </c>
      <c r="I111" s="166">
        <f t="shared" si="3"/>
        <v>0</v>
      </c>
    </row>
    <row r="112" spans="1:9" s="8" customFormat="1" ht="15" customHeight="1" x14ac:dyDescent="0.3">
      <c r="A112" s="163">
        <v>32</v>
      </c>
      <c r="B112" s="90">
        <v>9786257833615</v>
      </c>
      <c r="C112" s="168" t="s">
        <v>150</v>
      </c>
      <c r="D112" s="164" t="s">
        <v>181</v>
      </c>
      <c r="E112" s="164" t="s">
        <v>53</v>
      </c>
      <c r="F112" s="165">
        <v>144</v>
      </c>
      <c r="G112" s="166">
        <v>195</v>
      </c>
      <c r="H112" s="18">
        <v>0</v>
      </c>
      <c r="I112" s="166">
        <f t="shared" si="3"/>
        <v>0</v>
      </c>
    </row>
    <row r="113" spans="1:9" s="8" customFormat="1" ht="15" customHeight="1" x14ac:dyDescent="0.3">
      <c r="A113" s="163">
        <v>33</v>
      </c>
      <c r="B113" s="90">
        <v>9786258104097</v>
      </c>
      <c r="C113" s="168" t="s">
        <v>150</v>
      </c>
      <c r="D113" s="164" t="s">
        <v>152</v>
      </c>
      <c r="E113" s="164" t="s">
        <v>80</v>
      </c>
      <c r="F113" s="165">
        <v>304</v>
      </c>
      <c r="G113" s="166">
        <v>468</v>
      </c>
      <c r="H113" s="18">
        <v>0</v>
      </c>
      <c r="I113" s="166">
        <f t="shared" si="3"/>
        <v>0</v>
      </c>
    </row>
    <row r="114" spans="1:9" s="8" customFormat="1" ht="15" customHeight="1" x14ac:dyDescent="0.3">
      <c r="A114" s="163">
        <v>34</v>
      </c>
      <c r="B114" s="90">
        <v>9786258104134</v>
      </c>
      <c r="C114" s="168" t="s">
        <v>150</v>
      </c>
      <c r="D114" s="164" t="s">
        <v>152</v>
      </c>
      <c r="E114" s="164" t="s">
        <v>77</v>
      </c>
      <c r="F114" s="165">
        <v>328</v>
      </c>
      <c r="G114" s="166">
        <v>505</v>
      </c>
      <c r="H114" s="18">
        <v>0</v>
      </c>
      <c r="I114" s="166">
        <f t="shared" si="3"/>
        <v>0</v>
      </c>
    </row>
    <row r="115" spans="1:9" s="8" customFormat="1" ht="15" customHeight="1" x14ac:dyDescent="0.3">
      <c r="A115" s="163">
        <v>35</v>
      </c>
      <c r="B115" s="90">
        <v>9786258104127</v>
      </c>
      <c r="C115" s="168" t="s">
        <v>150</v>
      </c>
      <c r="D115" s="164" t="s">
        <v>152</v>
      </c>
      <c r="E115" s="164" t="s">
        <v>78</v>
      </c>
      <c r="F115" s="165">
        <v>240</v>
      </c>
      <c r="G115" s="166">
        <v>369</v>
      </c>
      <c r="H115" s="18">
        <v>0</v>
      </c>
      <c r="I115" s="166">
        <f t="shared" si="3"/>
        <v>0</v>
      </c>
    </row>
    <row r="116" spans="1:9" s="8" customFormat="1" ht="15" customHeight="1" x14ac:dyDescent="0.3">
      <c r="A116" s="163">
        <v>36</v>
      </c>
      <c r="B116" s="90">
        <v>9786258104080</v>
      </c>
      <c r="C116" s="168" t="s">
        <v>150</v>
      </c>
      <c r="D116" s="164" t="s">
        <v>152</v>
      </c>
      <c r="E116" s="164" t="s">
        <v>79</v>
      </c>
      <c r="F116" s="165">
        <v>280</v>
      </c>
      <c r="G116" s="166">
        <v>431</v>
      </c>
      <c r="H116" s="18">
        <v>0</v>
      </c>
      <c r="I116" s="166">
        <f t="shared" si="3"/>
        <v>0</v>
      </c>
    </row>
    <row r="117" spans="1:9" s="8" customFormat="1" ht="15" customHeight="1" x14ac:dyDescent="0.3">
      <c r="A117" s="163">
        <v>37</v>
      </c>
      <c r="B117" s="90">
        <v>9786256412941</v>
      </c>
      <c r="C117" s="168" t="s">
        <v>150</v>
      </c>
      <c r="D117" s="164" t="s">
        <v>152</v>
      </c>
      <c r="E117" s="164" t="s">
        <v>212</v>
      </c>
      <c r="F117" s="165">
        <v>400</v>
      </c>
      <c r="G117" s="166">
        <v>616</v>
      </c>
      <c r="H117" s="18">
        <v>0</v>
      </c>
      <c r="I117" s="166">
        <f t="shared" si="3"/>
        <v>0</v>
      </c>
    </row>
    <row r="118" spans="1:9" s="8" customFormat="1" ht="15" customHeight="1" x14ac:dyDescent="0.3">
      <c r="A118" s="163">
        <v>38</v>
      </c>
      <c r="B118" s="90">
        <v>9786257833103</v>
      </c>
      <c r="C118" s="168" t="s">
        <v>150</v>
      </c>
      <c r="D118" s="164" t="s">
        <v>175</v>
      </c>
      <c r="E118" s="164" t="s">
        <v>15</v>
      </c>
      <c r="F118" s="165">
        <v>280</v>
      </c>
      <c r="G118" s="166">
        <v>402</v>
      </c>
      <c r="H118" s="18">
        <v>0</v>
      </c>
      <c r="I118" s="166">
        <f t="shared" si="3"/>
        <v>0</v>
      </c>
    </row>
    <row r="119" spans="1:9" s="8" customFormat="1" ht="15" customHeight="1" x14ac:dyDescent="0.3">
      <c r="A119" s="163">
        <v>39</v>
      </c>
      <c r="B119" s="90">
        <v>9786257833097</v>
      </c>
      <c r="C119" s="168" t="s">
        <v>150</v>
      </c>
      <c r="D119" s="164" t="s">
        <v>175</v>
      </c>
      <c r="E119" s="164" t="s">
        <v>13</v>
      </c>
      <c r="F119" s="165">
        <v>336</v>
      </c>
      <c r="G119" s="166">
        <v>467</v>
      </c>
      <c r="H119" s="18">
        <v>0</v>
      </c>
      <c r="I119" s="166">
        <f t="shared" si="3"/>
        <v>0</v>
      </c>
    </row>
    <row r="120" spans="1:9" s="8" customFormat="1" ht="15" customHeight="1" x14ac:dyDescent="0.3">
      <c r="A120" s="163">
        <v>40</v>
      </c>
      <c r="B120" s="90">
        <v>9786058016231</v>
      </c>
      <c r="C120" s="168" t="s">
        <v>150</v>
      </c>
      <c r="D120" s="164" t="s">
        <v>175</v>
      </c>
      <c r="E120" s="164" t="s">
        <v>14</v>
      </c>
      <c r="F120" s="165">
        <v>336</v>
      </c>
      <c r="G120" s="166">
        <v>456</v>
      </c>
      <c r="H120" s="18">
        <v>0</v>
      </c>
      <c r="I120" s="166">
        <f t="shared" si="3"/>
        <v>0</v>
      </c>
    </row>
    <row r="121" spans="1:9" s="8" customFormat="1" ht="15" customHeight="1" x14ac:dyDescent="0.3">
      <c r="A121" s="163">
        <v>41</v>
      </c>
      <c r="B121" s="90">
        <v>9786256412095</v>
      </c>
      <c r="C121" s="168" t="s">
        <v>150</v>
      </c>
      <c r="D121" s="164" t="s">
        <v>175</v>
      </c>
      <c r="E121" s="164" t="s">
        <v>12</v>
      </c>
      <c r="F121" s="165">
        <v>392</v>
      </c>
      <c r="G121" s="166">
        <v>604</v>
      </c>
      <c r="H121" s="18">
        <v>0</v>
      </c>
      <c r="I121" s="166">
        <f t="shared" si="3"/>
        <v>0</v>
      </c>
    </row>
    <row r="122" spans="1:9" s="8" customFormat="1" ht="15" customHeight="1" x14ac:dyDescent="0.3">
      <c r="A122" s="163"/>
      <c r="B122" s="90"/>
      <c r="C122" s="168"/>
      <c r="D122" s="164"/>
      <c r="E122" s="164"/>
      <c r="F122" s="165"/>
      <c r="G122" s="166"/>
      <c r="H122" s="167"/>
      <c r="I122" s="166"/>
    </row>
    <row r="123" spans="1:9" s="8" customFormat="1" ht="15" customHeight="1" x14ac:dyDescent="0.3">
      <c r="A123" s="163">
        <v>42</v>
      </c>
      <c r="B123" s="90">
        <v>9786257833660</v>
      </c>
      <c r="C123" s="168" t="s">
        <v>149</v>
      </c>
      <c r="D123" s="164" t="s">
        <v>153</v>
      </c>
      <c r="E123" s="164" t="s">
        <v>11</v>
      </c>
      <c r="F123" s="165">
        <v>208</v>
      </c>
      <c r="G123" s="166">
        <v>306</v>
      </c>
      <c r="H123" s="18">
        <v>0</v>
      </c>
      <c r="I123" s="166">
        <f>H123*G123</f>
        <v>0</v>
      </c>
    </row>
    <row r="124" spans="1:9" s="8" customFormat="1" ht="15" customHeight="1" x14ac:dyDescent="0.3">
      <c r="A124" s="163">
        <v>43</v>
      </c>
      <c r="B124" s="90">
        <v>9786257833745</v>
      </c>
      <c r="C124" s="168" t="s">
        <v>149</v>
      </c>
      <c r="D124" s="164" t="s">
        <v>175</v>
      </c>
      <c r="E124" s="164" t="s">
        <v>82</v>
      </c>
      <c r="F124" s="165">
        <v>384</v>
      </c>
      <c r="G124" s="166">
        <v>563</v>
      </c>
      <c r="H124" s="167">
        <v>0</v>
      </c>
      <c r="I124" s="166">
        <f>H124*G124</f>
        <v>0</v>
      </c>
    </row>
    <row r="125" spans="1:9" s="8" customFormat="1" ht="15" customHeight="1" x14ac:dyDescent="0.3">
      <c r="A125" s="173"/>
      <c r="B125" s="176"/>
      <c r="C125" s="172"/>
      <c r="D125" s="171"/>
      <c r="E125" s="171"/>
      <c r="F125" s="170"/>
      <c r="G125" s="175"/>
      <c r="H125" s="174"/>
      <c r="I125" s="166"/>
    </row>
    <row r="126" spans="1:9" s="8" customFormat="1" ht="18.600000000000001" customHeight="1" x14ac:dyDescent="0.3">
      <c r="A126" s="173"/>
      <c r="B126" s="12"/>
      <c r="C126" s="172"/>
      <c r="D126" s="10"/>
      <c r="E126" s="171"/>
      <c r="F126" s="170"/>
      <c r="G126" s="19"/>
      <c r="H126" s="167"/>
      <c r="I126" s="166"/>
    </row>
    <row r="127" spans="1:9" s="8" customFormat="1" ht="13.2" x14ac:dyDescent="0.3">
      <c r="A127" s="11"/>
      <c r="B127" s="12"/>
      <c r="C127" s="10"/>
      <c r="D127" s="10"/>
      <c r="E127" s="6"/>
      <c r="F127" s="107"/>
      <c r="G127" s="19"/>
      <c r="H127" s="13" t="s">
        <v>163</v>
      </c>
      <c r="I127" s="102">
        <f>SUM(I79:I125)</f>
        <v>0</v>
      </c>
    </row>
    <row r="128" spans="1:9" s="8" customFormat="1" ht="13.2" x14ac:dyDescent="0.3">
      <c r="A128" s="11"/>
      <c r="B128" s="12"/>
      <c r="C128" s="10"/>
      <c r="D128" s="10"/>
      <c r="E128" s="6"/>
      <c r="F128" s="107"/>
      <c r="G128" s="19"/>
      <c r="H128" s="13" t="s">
        <v>285</v>
      </c>
      <c r="I128" s="121">
        <v>0.55000000000000004</v>
      </c>
    </row>
    <row r="129" spans="1:9" s="8" customFormat="1" ht="13.2" x14ac:dyDescent="0.3">
      <c r="A129" s="11"/>
      <c r="B129" s="12"/>
      <c r="C129" s="10"/>
      <c r="D129" s="10"/>
      <c r="E129" s="6"/>
      <c r="F129" s="107"/>
      <c r="G129" s="19"/>
      <c r="H129" s="13" t="s">
        <v>164</v>
      </c>
      <c r="I129" s="102">
        <f>I127*(1-I128)</f>
        <v>0</v>
      </c>
    </row>
    <row r="130" spans="1:9" s="8" customFormat="1" ht="13.2" x14ac:dyDescent="0.3">
      <c r="A130" s="11"/>
      <c r="B130" s="12"/>
      <c r="C130" s="10"/>
      <c r="D130" s="10"/>
      <c r="E130" s="6"/>
      <c r="F130" s="107"/>
      <c r="G130" s="19"/>
      <c r="H130" s="107"/>
    </row>
    <row r="131" spans="1:9" s="8" customFormat="1" ht="13.2" x14ac:dyDescent="0.3">
      <c r="A131" s="11"/>
      <c r="B131" s="12"/>
      <c r="C131" s="10"/>
      <c r="D131" s="10"/>
      <c r="E131" s="6"/>
      <c r="F131" s="107"/>
      <c r="G131" s="19"/>
      <c r="H131" s="107"/>
    </row>
    <row r="132" spans="1:9" s="8" customFormat="1" ht="13.2" x14ac:dyDescent="0.3">
      <c r="A132" s="11"/>
      <c r="B132" s="12"/>
      <c r="C132" s="10"/>
      <c r="D132" s="10"/>
      <c r="E132" s="6"/>
      <c r="F132" s="107"/>
      <c r="G132" s="19"/>
      <c r="H132" s="107"/>
    </row>
    <row r="133" spans="1:9" s="8" customFormat="1" ht="13.2" x14ac:dyDescent="0.3">
      <c r="A133" s="11"/>
      <c r="B133" s="12"/>
      <c r="C133" s="10"/>
      <c r="D133" s="10"/>
      <c r="E133" s="6"/>
      <c r="F133" s="107"/>
      <c r="G133" s="19"/>
      <c r="H133" s="107"/>
    </row>
    <row r="134" spans="1:9" s="8" customFormat="1" ht="13.2" x14ac:dyDescent="0.3">
      <c r="A134" s="11"/>
      <c r="B134" s="12"/>
      <c r="C134" s="10"/>
      <c r="D134" s="10"/>
      <c r="E134" s="6"/>
      <c r="F134" s="107"/>
      <c r="G134" s="19"/>
      <c r="H134" s="107"/>
    </row>
    <row r="135" spans="1:9" s="8" customFormat="1" ht="13.2" x14ac:dyDescent="0.3">
      <c r="A135" s="11"/>
      <c r="B135" s="12"/>
      <c r="C135" s="10"/>
      <c r="D135" s="10"/>
      <c r="E135" s="6"/>
      <c r="F135" s="107"/>
      <c r="G135" s="19"/>
      <c r="H135" s="107"/>
    </row>
    <row r="136" spans="1:9" s="8" customFormat="1" ht="13.2" x14ac:dyDescent="0.3">
      <c r="A136" s="11"/>
      <c r="B136" s="12"/>
      <c r="C136" s="10"/>
      <c r="D136" s="10"/>
      <c r="E136" s="6"/>
      <c r="F136" s="107"/>
      <c r="G136" s="19"/>
      <c r="H136" s="107"/>
    </row>
    <row r="137" spans="1:9" s="8" customFormat="1" ht="13.2" x14ac:dyDescent="0.3">
      <c r="A137" s="11"/>
      <c r="B137" s="12"/>
      <c r="C137" s="10"/>
      <c r="D137" s="10"/>
      <c r="E137" s="6"/>
      <c r="F137" s="107"/>
      <c r="G137" s="19"/>
      <c r="H137" s="107"/>
    </row>
    <row r="138" spans="1:9" s="8" customFormat="1" ht="13.2" x14ac:dyDescent="0.3">
      <c r="A138" s="11"/>
      <c r="B138" s="12"/>
      <c r="C138" s="10"/>
      <c r="D138" s="10"/>
      <c r="E138" s="6"/>
      <c r="F138" s="107"/>
      <c r="G138" s="19"/>
      <c r="H138" s="107"/>
    </row>
    <row r="139" spans="1:9" s="8" customFormat="1" ht="13.2" x14ac:dyDescent="0.3">
      <c r="A139" s="11"/>
      <c r="B139" s="12"/>
      <c r="C139" s="10"/>
      <c r="D139" s="10"/>
      <c r="E139" s="6"/>
      <c r="F139" s="107"/>
      <c r="G139" s="19"/>
      <c r="H139" s="107"/>
    </row>
    <row r="140" spans="1:9" s="8" customFormat="1" ht="13.2" x14ac:dyDescent="0.3">
      <c r="A140" s="11"/>
      <c r="B140" s="12"/>
      <c r="C140" s="10"/>
      <c r="D140" s="10"/>
      <c r="E140" s="6"/>
      <c r="F140" s="107"/>
      <c r="G140" s="19"/>
      <c r="H140" s="107"/>
    </row>
    <row r="141" spans="1:9" s="8" customFormat="1" ht="13.2" x14ac:dyDescent="0.3">
      <c r="A141" s="11"/>
      <c r="B141" s="12"/>
      <c r="C141" s="10"/>
      <c r="D141" s="10"/>
      <c r="E141" s="6"/>
      <c r="F141" s="107"/>
      <c r="G141" s="19"/>
      <c r="H141" s="107"/>
    </row>
    <row r="142" spans="1:9" s="8" customFormat="1" ht="13.2" x14ac:dyDescent="0.3">
      <c r="A142" s="11"/>
      <c r="B142" s="12"/>
      <c r="C142" s="10"/>
      <c r="D142" s="10"/>
      <c r="E142" s="6"/>
      <c r="F142" s="107"/>
      <c r="G142" s="19"/>
      <c r="H142" s="107"/>
    </row>
    <row r="143" spans="1:9" s="8" customFormat="1" ht="13.2" x14ac:dyDescent="0.3">
      <c r="A143" s="11"/>
      <c r="B143" s="12"/>
      <c r="C143" s="10"/>
      <c r="D143" s="10"/>
      <c r="E143" s="6"/>
      <c r="F143" s="107"/>
      <c r="G143" s="19"/>
      <c r="H143" s="107"/>
    </row>
    <row r="144" spans="1:9" s="8" customFormat="1" ht="13.2" x14ac:dyDescent="0.3">
      <c r="A144" s="11"/>
      <c r="B144" s="12"/>
      <c r="C144" s="10"/>
      <c r="D144" s="10"/>
      <c r="E144" s="6"/>
      <c r="F144" s="107"/>
      <c r="G144" s="19"/>
      <c r="H144" s="107"/>
    </row>
    <row r="145" spans="1:8" s="8" customFormat="1" ht="13.2" x14ac:dyDescent="0.3">
      <c r="A145" s="11"/>
      <c r="B145" s="12"/>
      <c r="C145" s="10"/>
      <c r="D145" s="10"/>
      <c r="E145" s="6"/>
      <c r="F145" s="107"/>
      <c r="G145" s="19"/>
      <c r="H145" s="107"/>
    </row>
    <row r="146" spans="1:8" s="8" customFormat="1" ht="13.2" x14ac:dyDescent="0.3">
      <c r="A146" s="11"/>
      <c r="B146" s="12"/>
      <c r="C146" s="10"/>
      <c r="D146" s="10"/>
      <c r="E146" s="6"/>
      <c r="F146" s="107"/>
      <c r="G146" s="19"/>
      <c r="H146" s="107"/>
    </row>
    <row r="147" spans="1:8" s="8" customFormat="1" ht="13.2" x14ac:dyDescent="0.3">
      <c r="A147" s="11"/>
      <c r="B147" s="12"/>
      <c r="C147" s="10"/>
      <c r="D147" s="10"/>
      <c r="E147" s="6"/>
      <c r="F147" s="107"/>
      <c r="G147" s="19"/>
      <c r="H147" s="107"/>
    </row>
    <row r="148" spans="1:8" s="8" customFormat="1" ht="13.2" x14ac:dyDescent="0.3">
      <c r="A148" s="11"/>
      <c r="B148" s="12"/>
      <c r="C148" s="10"/>
      <c r="D148" s="10"/>
      <c r="E148" s="6"/>
      <c r="F148" s="107"/>
      <c r="G148" s="19"/>
      <c r="H148" s="107"/>
    </row>
    <row r="149" spans="1:8" s="8" customFormat="1" ht="13.2" x14ac:dyDescent="0.3">
      <c r="A149" s="11"/>
      <c r="B149" s="12"/>
      <c r="C149" s="10"/>
      <c r="D149" s="10"/>
      <c r="E149" s="6"/>
      <c r="F149" s="107"/>
      <c r="G149" s="19"/>
      <c r="H149" s="107"/>
    </row>
    <row r="150" spans="1:8" s="8" customFormat="1" ht="13.2" x14ac:dyDescent="0.3">
      <c r="A150" s="11"/>
      <c r="B150" s="12"/>
      <c r="C150" s="10"/>
      <c r="D150" s="10"/>
      <c r="E150" s="6"/>
      <c r="F150" s="107"/>
      <c r="G150" s="19"/>
      <c r="H150" s="107"/>
    </row>
    <row r="151" spans="1:8" s="8" customFormat="1" ht="13.2" x14ac:dyDescent="0.3">
      <c r="A151" s="11"/>
      <c r="B151" s="12"/>
      <c r="C151" s="10"/>
      <c r="D151" s="10"/>
      <c r="E151" s="6"/>
      <c r="F151" s="107"/>
      <c r="G151" s="19"/>
      <c r="H151" s="107"/>
    </row>
    <row r="152" spans="1:8" s="8" customFormat="1" ht="13.2" x14ac:dyDescent="0.3">
      <c r="A152" s="11"/>
      <c r="B152" s="12"/>
      <c r="C152" s="10"/>
      <c r="D152" s="10"/>
      <c r="E152" s="6"/>
      <c r="F152" s="107"/>
      <c r="G152" s="19"/>
      <c r="H152" s="107"/>
    </row>
    <row r="153" spans="1:8" s="8" customFormat="1" ht="13.2" x14ac:dyDescent="0.3">
      <c r="A153" s="11"/>
      <c r="B153" s="12"/>
      <c r="C153" s="10"/>
      <c r="D153" s="10"/>
      <c r="E153" s="6"/>
      <c r="F153" s="107"/>
      <c r="G153" s="19"/>
      <c r="H153" s="107"/>
    </row>
    <row r="154" spans="1:8" s="8" customFormat="1" ht="13.2" x14ac:dyDescent="0.3">
      <c r="A154" s="11"/>
      <c r="B154" s="12"/>
      <c r="C154" s="10"/>
      <c r="D154" s="10"/>
      <c r="E154" s="6"/>
      <c r="F154" s="107"/>
      <c r="G154" s="19"/>
      <c r="H154" s="107"/>
    </row>
    <row r="155" spans="1:8" s="8" customFormat="1" ht="13.2" x14ac:dyDescent="0.3">
      <c r="A155" s="11"/>
      <c r="B155" s="12"/>
      <c r="C155" s="10"/>
      <c r="D155" s="10"/>
      <c r="E155" s="6"/>
      <c r="F155" s="107"/>
      <c r="G155" s="19"/>
      <c r="H155" s="107"/>
    </row>
    <row r="156" spans="1:8" s="8" customFormat="1" ht="13.2" x14ac:dyDescent="0.3">
      <c r="A156" s="11"/>
      <c r="B156" s="12"/>
      <c r="C156" s="10"/>
      <c r="D156" s="10"/>
      <c r="E156" s="6"/>
      <c r="F156" s="107"/>
      <c r="G156" s="19"/>
      <c r="H156" s="107"/>
    </row>
    <row r="157" spans="1:8" s="8" customFormat="1" ht="13.2" x14ac:dyDescent="0.3">
      <c r="A157" s="11"/>
      <c r="B157" s="12"/>
      <c r="C157" s="10"/>
      <c r="D157" s="10"/>
      <c r="E157" s="6"/>
      <c r="F157" s="107"/>
      <c r="G157" s="19"/>
      <c r="H157" s="107"/>
    </row>
    <row r="158" spans="1:8" s="8" customFormat="1" ht="13.2" x14ac:dyDescent="0.3">
      <c r="A158" s="11"/>
      <c r="B158" s="12"/>
      <c r="C158" s="10"/>
      <c r="D158" s="10"/>
      <c r="E158" s="6"/>
      <c r="F158" s="107"/>
      <c r="G158" s="19"/>
      <c r="H158" s="107"/>
    </row>
    <row r="159" spans="1:8" s="8" customFormat="1" ht="13.2" x14ac:dyDescent="0.3">
      <c r="A159" s="11"/>
      <c r="B159" s="12"/>
      <c r="C159" s="10"/>
      <c r="D159" s="10"/>
      <c r="E159" s="6"/>
      <c r="F159" s="107"/>
      <c r="G159" s="19"/>
      <c r="H159" s="107"/>
    </row>
    <row r="160" spans="1:8" s="8" customFormat="1" ht="13.2" x14ac:dyDescent="0.3">
      <c r="A160" s="11"/>
      <c r="B160" s="12"/>
      <c r="C160" s="10"/>
      <c r="D160" s="10"/>
      <c r="E160" s="6"/>
      <c r="F160" s="107"/>
      <c r="G160" s="19"/>
      <c r="H160" s="107"/>
    </row>
    <row r="161" spans="1:8" s="8" customFormat="1" ht="13.2" x14ac:dyDescent="0.3">
      <c r="A161" s="11"/>
      <c r="B161" s="12"/>
      <c r="C161" s="10"/>
      <c r="D161" s="10"/>
      <c r="E161" s="6"/>
      <c r="F161" s="107"/>
      <c r="G161" s="19"/>
      <c r="H161" s="107"/>
    </row>
    <row r="162" spans="1:8" s="8" customFormat="1" ht="13.2" x14ac:dyDescent="0.3">
      <c r="A162" s="11"/>
      <c r="B162" s="12"/>
      <c r="C162" s="10"/>
      <c r="D162" s="10"/>
      <c r="E162" s="6"/>
      <c r="F162" s="107"/>
      <c r="G162" s="19"/>
      <c r="H162" s="107"/>
    </row>
    <row r="163" spans="1:8" s="8" customFormat="1" ht="13.2" x14ac:dyDescent="0.3">
      <c r="A163" s="11"/>
      <c r="B163" s="12"/>
      <c r="C163" s="10"/>
      <c r="D163" s="10"/>
      <c r="E163" s="6"/>
      <c r="F163" s="107"/>
      <c r="G163" s="19"/>
      <c r="H163" s="107"/>
    </row>
    <row r="164" spans="1:8" s="8" customFormat="1" ht="13.2" x14ac:dyDescent="0.3">
      <c r="A164" s="11"/>
      <c r="B164" s="12"/>
      <c r="C164" s="10"/>
      <c r="D164" s="10"/>
      <c r="E164" s="6"/>
      <c r="F164" s="107"/>
      <c r="G164" s="19"/>
      <c r="H164" s="107"/>
    </row>
    <row r="165" spans="1:8" s="8" customFormat="1" ht="13.2" x14ac:dyDescent="0.3">
      <c r="A165" s="11"/>
      <c r="B165" s="12"/>
      <c r="C165" s="10"/>
      <c r="D165" s="10"/>
      <c r="E165" s="6"/>
      <c r="F165" s="107"/>
      <c r="G165" s="19"/>
      <c r="H165" s="107"/>
    </row>
    <row r="166" spans="1:8" s="8" customFormat="1" ht="13.2" x14ac:dyDescent="0.3">
      <c r="A166" s="11"/>
      <c r="B166" s="12"/>
      <c r="C166" s="10"/>
      <c r="D166" s="10"/>
      <c r="E166" s="6"/>
      <c r="F166" s="107"/>
      <c r="G166" s="19"/>
      <c r="H166" s="107"/>
    </row>
    <row r="167" spans="1:8" s="8" customFormat="1" ht="13.2" x14ac:dyDescent="0.3">
      <c r="A167" s="11"/>
      <c r="B167" s="12"/>
      <c r="C167" s="10"/>
      <c r="D167" s="10"/>
      <c r="E167" s="6"/>
      <c r="F167" s="107"/>
      <c r="G167" s="19"/>
      <c r="H167" s="107"/>
    </row>
    <row r="168" spans="1:8" s="8" customFormat="1" ht="13.2" x14ac:dyDescent="0.3">
      <c r="A168" s="11"/>
      <c r="B168" s="12"/>
      <c r="C168" s="10"/>
      <c r="D168" s="10"/>
      <c r="E168" s="6"/>
      <c r="F168" s="107"/>
      <c r="G168" s="19"/>
      <c r="H168" s="107"/>
    </row>
    <row r="169" spans="1:8" s="8" customFormat="1" ht="13.2" x14ac:dyDescent="0.3">
      <c r="A169" s="11"/>
      <c r="B169" s="12"/>
      <c r="C169" s="10"/>
      <c r="D169" s="10"/>
      <c r="E169" s="6"/>
      <c r="F169" s="107"/>
      <c r="G169" s="19"/>
      <c r="H169" s="107"/>
    </row>
    <row r="170" spans="1:8" s="8" customFormat="1" ht="13.2" x14ac:dyDescent="0.3">
      <c r="A170" s="11"/>
      <c r="B170" s="12"/>
      <c r="C170" s="10"/>
      <c r="D170" s="10"/>
      <c r="E170" s="6"/>
      <c r="F170" s="107"/>
      <c r="G170" s="19"/>
      <c r="H170" s="107"/>
    </row>
    <row r="171" spans="1:8" s="8" customFormat="1" ht="13.2" x14ac:dyDescent="0.3">
      <c r="A171" s="11"/>
      <c r="B171" s="12"/>
      <c r="C171" s="10"/>
      <c r="D171" s="10"/>
      <c r="E171" s="6"/>
      <c r="F171" s="107"/>
      <c r="G171" s="19"/>
      <c r="H171" s="107"/>
    </row>
    <row r="172" spans="1:8" s="8" customFormat="1" ht="13.2" x14ac:dyDescent="0.3">
      <c r="A172" s="11"/>
      <c r="B172" s="12"/>
      <c r="C172" s="10"/>
      <c r="D172" s="10"/>
      <c r="E172" s="6"/>
      <c r="F172" s="107"/>
      <c r="G172" s="19"/>
      <c r="H172" s="107"/>
    </row>
    <row r="173" spans="1:8" s="8" customFormat="1" ht="13.2" x14ac:dyDescent="0.3">
      <c r="A173" s="11"/>
      <c r="B173" s="12"/>
      <c r="C173" s="10"/>
      <c r="D173" s="10"/>
      <c r="E173" s="6"/>
      <c r="F173" s="107"/>
      <c r="G173" s="19"/>
      <c r="H173" s="107"/>
    </row>
    <row r="174" spans="1:8" s="8" customFormat="1" ht="13.2" x14ac:dyDescent="0.3">
      <c r="A174" s="11"/>
      <c r="B174" s="12"/>
      <c r="C174" s="10"/>
      <c r="D174" s="10"/>
      <c r="E174" s="6"/>
      <c r="F174" s="107"/>
      <c r="G174" s="19"/>
      <c r="H174" s="107"/>
    </row>
    <row r="175" spans="1:8" s="8" customFormat="1" ht="13.2" x14ac:dyDescent="0.3">
      <c r="A175" s="11"/>
      <c r="B175" s="12"/>
      <c r="C175" s="10"/>
      <c r="D175" s="10"/>
      <c r="E175" s="6"/>
      <c r="F175" s="107"/>
      <c r="G175" s="19"/>
      <c r="H175" s="107"/>
    </row>
    <row r="176" spans="1:8" s="8" customFormat="1" ht="13.2" x14ac:dyDescent="0.3">
      <c r="A176" s="11"/>
      <c r="B176" s="12"/>
      <c r="C176" s="10"/>
      <c r="D176" s="10"/>
      <c r="E176" s="6"/>
      <c r="F176" s="107"/>
      <c r="G176" s="19"/>
      <c r="H176" s="107"/>
    </row>
    <row r="177" spans="1:8" s="8" customFormat="1" ht="13.2" x14ac:dyDescent="0.3">
      <c r="A177" s="11"/>
      <c r="B177" s="12"/>
      <c r="C177" s="10"/>
      <c r="D177" s="10"/>
      <c r="E177" s="6"/>
      <c r="F177" s="107"/>
      <c r="G177" s="19"/>
      <c r="H177" s="107"/>
    </row>
    <row r="178" spans="1:8" s="8" customFormat="1" ht="13.2" x14ac:dyDescent="0.3">
      <c r="A178" s="11"/>
      <c r="B178" s="12"/>
      <c r="C178" s="10"/>
      <c r="D178" s="10"/>
      <c r="E178" s="6"/>
      <c r="F178" s="107"/>
      <c r="G178" s="19"/>
      <c r="H178" s="107"/>
    </row>
    <row r="179" spans="1:8" s="8" customFormat="1" ht="13.2" x14ac:dyDescent="0.3">
      <c r="A179" s="11"/>
      <c r="B179" s="12"/>
      <c r="C179" s="10"/>
      <c r="D179" s="10"/>
      <c r="E179" s="6"/>
      <c r="F179" s="107"/>
      <c r="G179" s="19"/>
      <c r="H179" s="107"/>
    </row>
    <row r="180" spans="1:8" s="8" customFormat="1" ht="13.2" x14ac:dyDescent="0.3">
      <c r="A180" s="11"/>
      <c r="B180" s="12"/>
      <c r="C180" s="10"/>
      <c r="D180" s="10"/>
      <c r="E180" s="6"/>
      <c r="F180" s="107"/>
      <c r="G180" s="19"/>
      <c r="H180" s="107"/>
    </row>
    <row r="181" spans="1:8" s="8" customFormat="1" ht="13.2" x14ac:dyDescent="0.3">
      <c r="A181" s="11"/>
      <c r="B181" s="12"/>
      <c r="C181" s="10"/>
      <c r="D181" s="10"/>
      <c r="E181" s="6"/>
      <c r="F181" s="107"/>
      <c r="G181" s="19"/>
      <c r="H181" s="107"/>
    </row>
    <row r="182" spans="1:8" s="8" customFormat="1" ht="13.2" x14ac:dyDescent="0.3">
      <c r="A182" s="11"/>
      <c r="B182" s="12"/>
      <c r="C182" s="10"/>
      <c r="D182" s="10"/>
      <c r="E182" s="6"/>
      <c r="F182" s="107"/>
      <c r="G182" s="19"/>
      <c r="H182" s="107"/>
    </row>
    <row r="183" spans="1:8" s="8" customFormat="1" ht="13.2" x14ac:dyDescent="0.3">
      <c r="A183" s="11"/>
      <c r="B183" s="12"/>
      <c r="C183" s="10"/>
      <c r="D183" s="10"/>
      <c r="E183" s="6"/>
      <c r="F183" s="107"/>
      <c r="G183" s="19"/>
      <c r="H183" s="107"/>
    </row>
    <row r="184" spans="1:8" s="8" customFormat="1" ht="13.2" x14ac:dyDescent="0.3">
      <c r="A184" s="11"/>
      <c r="B184" s="12"/>
      <c r="C184" s="10"/>
      <c r="D184" s="10"/>
      <c r="E184" s="6"/>
      <c r="F184" s="107"/>
      <c r="G184" s="19"/>
      <c r="H184" s="107"/>
    </row>
    <row r="185" spans="1:8" s="8" customFormat="1" ht="13.2" x14ac:dyDescent="0.3">
      <c r="A185" s="11"/>
      <c r="B185" s="12"/>
      <c r="C185" s="10"/>
      <c r="D185" s="10"/>
      <c r="E185" s="6"/>
      <c r="F185" s="107"/>
      <c r="G185" s="19"/>
      <c r="H185" s="107"/>
    </row>
    <row r="186" spans="1:8" s="8" customFormat="1" ht="13.2" x14ac:dyDescent="0.3">
      <c r="A186" s="11"/>
      <c r="B186" s="12"/>
      <c r="C186" s="10"/>
      <c r="D186" s="10"/>
      <c r="E186" s="6"/>
      <c r="F186" s="107"/>
      <c r="G186" s="19"/>
      <c r="H186" s="107"/>
    </row>
    <row r="187" spans="1:8" s="8" customFormat="1" ht="13.2" x14ac:dyDescent="0.3">
      <c r="A187" s="11"/>
      <c r="B187" s="12"/>
      <c r="C187" s="10"/>
      <c r="D187" s="10"/>
      <c r="E187" s="6"/>
      <c r="F187" s="107"/>
      <c r="G187" s="19"/>
      <c r="H187" s="107"/>
    </row>
    <row r="188" spans="1:8" s="8" customFormat="1" ht="13.2" x14ac:dyDescent="0.3">
      <c r="A188" s="11"/>
      <c r="B188" s="12"/>
      <c r="C188" s="10"/>
      <c r="D188" s="10"/>
      <c r="E188" s="6"/>
      <c r="F188" s="107"/>
      <c r="G188" s="19"/>
      <c r="H188" s="107"/>
    </row>
    <row r="189" spans="1:8" s="8" customFormat="1" ht="13.2" x14ac:dyDescent="0.3">
      <c r="A189" s="11"/>
      <c r="B189" s="12"/>
      <c r="C189" s="10"/>
      <c r="D189" s="10"/>
      <c r="E189" s="6"/>
      <c r="F189" s="107"/>
      <c r="G189" s="19"/>
      <c r="H189" s="107"/>
    </row>
    <row r="190" spans="1:8" s="8" customFormat="1" ht="13.2" x14ac:dyDescent="0.3">
      <c r="A190" s="11"/>
      <c r="B190" s="12"/>
      <c r="C190" s="10"/>
      <c r="D190" s="10"/>
      <c r="E190" s="6"/>
      <c r="F190" s="107"/>
      <c r="G190" s="19"/>
      <c r="H190" s="107"/>
    </row>
    <row r="191" spans="1:8" s="8" customFormat="1" ht="13.2" x14ac:dyDescent="0.3">
      <c r="A191" s="11"/>
      <c r="B191" s="12"/>
      <c r="C191" s="10"/>
      <c r="D191" s="10"/>
      <c r="E191" s="6"/>
      <c r="F191" s="107"/>
      <c r="G191" s="19"/>
      <c r="H191" s="107"/>
    </row>
    <row r="192" spans="1:8" s="8" customFormat="1" ht="13.2" x14ac:dyDescent="0.3">
      <c r="A192" s="11"/>
      <c r="B192" s="12"/>
      <c r="C192" s="10"/>
      <c r="D192" s="10"/>
      <c r="E192" s="6"/>
      <c r="F192" s="107"/>
      <c r="G192" s="19"/>
      <c r="H192" s="107"/>
    </row>
    <row r="193" spans="1:8" s="8" customFormat="1" ht="13.2" x14ac:dyDescent="0.3">
      <c r="A193" s="11"/>
      <c r="B193" s="12"/>
      <c r="C193" s="10"/>
      <c r="D193" s="10"/>
      <c r="E193" s="6"/>
      <c r="F193" s="107"/>
      <c r="G193" s="19"/>
      <c r="H193" s="107"/>
    </row>
    <row r="194" spans="1:8" s="8" customFormat="1" ht="13.2" x14ac:dyDescent="0.3">
      <c r="A194" s="11"/>
      <c r="B194" s="12"/>
      <c r="C194" s="10"/>
      <c r="D194" s="10"/>
      <c r="E194" s="6"/>
      <c r="F194" s="107"/>
      <c r="G194" s="19"/>
      <c r="H194" s="107"/>
    </row>
    <row r="195" spans="1:8" s="8" customFormat="1" ht="13.2" x14ac:dyDescent="0.3">
      <c r="A195" s="11"/>
      <c r="B195" s="12"/>
      <c r="C195" s="10"/>
      <c r="D195" s="10"/>
      <c r="E195" s="6"/>
      <c r="F195" s="107"/>
      <c r="G195" s="19"/>
      <c r="H195" s="107"/>
    </row>
    <row r="196" spans="1:8" s="8" customFormat="1" ht="13.2" x14ac:dyDescent="0.3">
      <c r="A196" s="11"/>
      <c r="B196" s="12"/>
      <c r="C196" s="10"/>
      <c r="D196" s="10"/>
      <c r="E196" s="6"/>
      <c r="F196" s="107"/>
      <c r="G196" s="19"/>
      <c r="H196" s="107"/>
    </row>
    <row r="197" spans="1:8" s="8" customFormat="1" ht="13.2" x14ac:dyDescent="0.3">
      <c r="A197" s="11"/>
      <c r="B197" s="12"/>
      <c r="C197" s="10"/>
      <c r="D197" s="10"/>
      <c r="E197" s="6"/>
      <c r="F197" s="107"/>
      <c r="G197" s="19"/>
      <c r="H197" s="107"/>
    </row>
    <row r="198" spans="1:8" s="8" customFormat="1" ht="13.2" x14ac:dyDescent="0.3">
      <c r="A198" s="11"/>
      <c r="B198" s="12"/>
      <c r="C198" s="10"/>
      <c r="D198" s="10"/>
      <c r="E198" s="6"/>
      <c r="F198" s="107"/>
      <c r="G198" s="19"/>
      <c r="H198" s="107"/>
    </row>
    <row r="199" spans="1:8" s="8" customFormat="1" ht="13.2" x14ac:dyDescent="0.3">
      <c r="A199" s="11"/>
      <c r="B199" s="12"/>
      <c r="C199" s="10"/>
      <c r="D199" s="10"/>
      <c r="E199" s="6"/>
      <c r="F199" s="107"/>
      <c r="G199" s="19"/>
      <c r="H199" s="107"/>
    </row>
    <row r="200" spans="1:8" s="8" customFormat="1" ht="13.2" x14ac:dyDescent="0.3">
      <c r="A200" s="11"/>
      <c r="B200" s="12"/>
      <c r="C200" s="10"/>
      <c r="D200" s="10"/>
      <c r="E200" s="6"/>
      <c r="F200" s="107"/>
      <c r="G200" s="19"/>
      <c r="H200" s="107"/>
    </row>
    <row r="201" spans="1:8" s="8" customFormat="1" ht="13.2" x14ac:dyDescent="0.3">
      <c r="A201" s="11"/>
      <c r="B201" s="12"/>
      <c r="C201" s="10"/>
      <c r="D201" s="10"/>
      <c r="E201" s="6"/>
      <c r="F201" s="107"/>
      <c r="G201" s="19"/>
      <c r="H201" s="107"/>
    </row>
    <row r="202" spans="1:8" s="8" customFormat="1" ht="13.2" x14ac:dyDescent="0.3">
      <c r="A202" s="11"/>
      <c r="B202" s="12"/>
      <c r="C202" s="10"/>
      <c r="D202" s="10"/>
      <c r="E202" s="6"/>
      <c r="F202" s="107"/>
      <c r="G202" s="19"/>
      <c r="H202" s="107"/>
    </row>
    <row r="203" spans="1:8" s="8" customFormat="1" ht="13.2" x14ac:dyDescent="0.3">
      <c r="A203" s="11"/>
      <c r="B203" s="12"/>
      <c r="C203" s="10"/>
      <c r="D203" s="10"/>
      <c r="E203" s="6"/>
      <c r="F203" s="107"/>
      <c r="G203" s="19"/>
      <c r="H203" s="107"/>
    </row>
    <row r="204" spans="1:8" s="8" customFormat="1" ht="13.2" x14ac:dyDescent="0.3">
      <c r="A204" s="11"/>
      <c r="B204" s="12"/>
      <c r="C204" s="10"/>
      <c r="D204" s="10"/>
      <c r="E204" s="6"/>
      <c r="F204" s="107"/>
      <c r="G204" s="19"/>
      <c r="H204" s="107"/>
    </row>
    <row r="205" spans="1:8" s="8" customFormat="1" ht="13.2" x14ac:dyDescent="0.3">
      <c r="A205" s="11"/>
      <c r="B205" s="12"/>
      <c r="C205" s="10"/>
      <c r="D205" s="10"/>
      <c r="E205" s="6"/>
      <c r="F205" s="107"/>
      <c r="G205" s="19"/>
      <c r="H205" s="107"/>
    </row>
    <row r="206" spans="1:8" s="8" customFormat="1" ht="13.2" x14ac:dyDescent="0.3">
      <c r="A206" s="11"/>
      <c r="B206" s="12"/>
      <c r="C206" s="10"/>
      <c r="D206" s="10"/>
      <c r="E206" s="6"/>
      <c r="F206" s="107"/>
      <c r="G206" s="19"/>
      <c r="H206" s="107"/>
    </row>
    <row r="207" spans="1:8" s="8" customFormat="1" ht="13.2" x14ac:dyDescent="0.3">
      <c r="A207" s="11"/>
      <c r="B207" s="12"/>
      <c r="C207" s="10"/>
      <c r="D207" s="10"/>
      <c r="E207" s="6"/>
      <c r="F207" s="107"/>
      <c r="G207" s="19"/>
      <c r="H207" s="107"/>
    </row>
    <row r="208" spans="1:8" s="8" customFormat="1" ht="13.2" x14ac:dyDescent="0.3">
      <c r="A208" s="11"/>
      <c r="B208" s="12"/>
      <c r="C208" s="10"/>
      <c r="D208" s="10"/>
      <c r="E208" s="6"/>
      <c r="F208" s="107"/>
      <c r="G208" s="19"/>
      <c r="H208" s="107"/>
    </row>
    <row r="209" spans="1:8" s="8" customFormat="1" ht="13.2" x14ac:dyDescent="0.3">
      <c r="A209" s="11"/>
      <c r="B209" s="12"/>
      <c r="C209" s="10"/>
      <c r="D209" s="10"/>
      <c r="E209" s="6"/>
      <c r="F209" s="107"/>
      <c r="G209" s="19"/>
      <c r="H209" s="107"/>
    </row>
    <row r="210" spans="1:8" s="8" customFormat="1" ht="13.2" x14ac:dyDescent="0.3">
      <c r="A210" s="11"/>
      <c r="B210" s="12"/>
      <c r="C210" s="10"/>
      <c r="D210" s="10"/>
      <c r="E210" s="6"/>
      <c r="F210" s="107"/>
      <c r="G210" s="19"/>
      <c r="H210" s="107"/>
    </row>
    <row r="211" spans="1:8" s="8" customFormat="1" ht="13.2" x14ac:dyDescent="0.3">
      <c r="A211" s="11"/>
      <c r="B211" s="12"/>
      <c r="C211" s="10"/>
      <c r="D211" s="10"/>
      <c r="E211" s="6"/>
      <c r="F211" s="107"/>
      <c r="G211" s="19"/>
      <c r="H211" s="107"/>
    </row>
    <row r="212" spans="1:8" s="8" customFormat="1" ht="13.2" x14ac:dyDescent="0.3">
      <c r="A212" s="11"/>
      <c r="B212" s="12"/>
      <c r="C212" s="10"/>
      <c r="D212" s="10"/>
      <c r="E212" s="6"/>
      <c r="F212" s="107"/>
      <c r="G212" s="19"/>
      <c r="H212" s="107"/>
    </row>
    <row r="213" spans="1:8" s="8" customFormat="1" ht="13.2" x14ac:dyDescent="0.3">
      <c r="A213" s="11"/>
      <c r="B213" s="12"/>
      <c r="C213" s="10"/>
      <c r="D213" s="10"/>
      <c r="E213" s="6"/>
      <c r="F213" s="107"/>
      <c r="G213" s="19"/>
      <c r="H213" s="107"/>
    </row>
    <row r="214" spans="1:8" s="8" customFormat="1" ht="13.2" x14ac:dyDescent="0.3">
      <c r="A214" s="11"/>
      <c r="B214" s="12"/>
      <c r="C214" s="10"/>
      <c r="D214" s="10"/>
      <c r="E214" s="6"/>
      <c r="F214" s="107"/>
      <c r="G214" s="19"/>
      <c r="H214" s="107"/>
    </row>
    <row r="215" spans="1:8" s="8" customFormat="1" ht="13.2" x14ac:dyDescent="0.3">
      <c r="A215" s="11"/>
      <c r="B215" s="12"/>
      <c r="C215" s="10"/>
      <c r="D215" s="10"/>
      <c r="E215" s="6"/>
      <c r="F215" s="107"/>
      <c r="G215" s="19"/>
      <c r="H215" s="107"/>
    </row>
    <row r="216" spans="1:8" s="8" customFormat="1" ht="13.2" x14ac:dyDescent="0.3">
      <c r="A216" s="11"/>
      <c r="B216" s="12"/>
      <c r="C216" s="10"/>
      <c r="D216" s="10"/>
      <c r="E216" s="6"/>
      <c r="F216" s="107"/>
      <c r="G216" s="19"/>
      <c r="H216" s="107"/>
    </row>
    <row r="217" spans="1:8" s="8" customFormat="1" ht="13.2" x14ac:dyDescent="0.3">
      <c r="A217" s="11"/>
      <c r="B217" s="12"/>
      <c r="C217" s="10"/>
      <c r="D217" s="10"/>
      <c r="E217" s="6"/>
      <c r="F217" s="107"/>
      <c r="G217" s="19"/>
      <c r="H217" s="107"/>
    </row>
    <row r="218" spans="1:8" s="8" customFormat="1" ht="13.2" x14ac:dyDescent="0.3">
      <c r="A218" s="11"/>
      <c r="B218" s="12"/>
      <c r="C218" s="10"/>
      <c r="D218" s="10"/>
      <c r="E218" s="6"/>
      <c r="F218" s="107"/>
      <c r="G218" s="19"/>
      <c r="H218" s="107"/>
    </row>
  </sheetData>
  <mergeCells count="17">
    <mergeCell ref="A8:D8"/>
    <mergeCell ref="E8:I8"/>
    <mergeCell ref="A9:D9"/>
    <mergeCell ref="E9:I9"/>
    <mergeCell ref="A10:I10"/>
    <mergeCell ref="E7:I7"/>
    <mergeCell ref="A1:I1"/>
    <mergeCell ref="A2:I2"/>
    <mergeCell ref="A3:D3"/>
    <mergeCell ref="E3:I3"/>
    <mergeCell ref="A4:D4"/>
    <mergeCell ref="E4:I4"/>
    <mergeCell ref="A5:D5"/>
    <mergeCell ref="E5:I5"/>
    <mergeCell ref="A6:D6"/>
    <mergeCell ref="E6:I6"/>
    <mergeCell ref="A7:D7"/>
  </mergeCells>
  <conditionalFormatting sqref="B11">
    <cfRule type="duplicateValues" dxfId="32" priority="17"/>
  </conditionalFormatting>
  <conditionalFormatting sqref="B11">
    <cfRule type="duplicateValues" dxfId="31" priority="18"/>
    <cfRule type="duplicateValues" dxfId="30" priority="19"/>
  </conditionalFormatting>
  <conditionalFormatting sqref="B11">
    <cfRule type="duplicateValues" dxfId="29" priority="20"/>
  </conditionalFormatting>
  <conditionalFormatting sqref="H3:H9">
    <cfRule type="colorScale" priority="16">
      <colorScale>
        <cfvo type="min"/>
        <cfvo type="max"/>
        <color rgb="FF63BE7B"/>
        <color rgb="FFFFEF9C"/>
      </colorScale>
    </cfRule>
  </conditionalFormatting>
  <conditionalFormatting sqref="E3:E9">
    <cfRule type="duplicateValues" dxfId="28" priority="15"/>
  </conditionalFormatting>
  <conditionalFormatting sqref="H11">
    <cfRule type="colorScale" priority="21">
      <colorScale>
        <cfvo type="min"/>
        <cfvo type="max"/>
        <color rgb="FF63BE7B"/>
        <color rgb="FFFFEF9C"/>
      </colorScale>
    </cfRule>
  </conditionalFormatting>
  <conditionalFormatting sqref="B11">
    <cfRule type="duplicateValues" dxfId="27" priority="22"/>
  </conditionalFormatting>
  <conditionalFormatting sqref="E11">
    <cfRule type="duplicateValues" dxfId="26" priority="23"/>
  </conditionalFormatting>
  <conditionalFormatting sqref="B1:B11">
    <cfRule type="duplicateValues" dxfId="25" priority="14"/>
  </conditionalFormatting>
  <conditionalFormatting sqref="B1:B11">
    <cfRule type="duplicateValues" dxfId="24" priority="24"/>
  </conditionalFormatting>
  <conditionalFormatting sqref="H71:H72 H76">
    <cfRule type="colorScale" priority="12">
      <colorScale>
        <cfvo type="min"/>
        <cfvo type="max"/>
        <color rgb="FF63BE7B"/>
        <color rgb="FFFFEF9C"/>
      </colorScale>
    </cfRule>
  </conditionalFormatting>
  <conditionalFormatting sqref="H12:H25 H77 H47:H70">
    <cfRule type="colorScale" priority="13">
      <colorScale>
        <cfvo type="min"/>
        <cfvo type="max"/>
        <color rgb="FF63BE7B"/>
        <color rgb="FFFFEF9C"/>
      </colorScale>
    </cfRule>
  </conditionalFormatting>
  <conditionalFormatting sqref="B78">
    <cfRule type="duplicateValues" dxfId="23" priority="4"/>
  </conditionalFormatting>
  <conditionalFormatting sqref="B78">
    <cfRule type="duplicateValues" dxfId="22" priority="5"/>
    <cfRule type="duplicateValues" dxfId="21" priority="6"/>
  </conditionalFormatting>
  <conditionalFormatting sqref="B78">
    <cfRule type="duplicateValues" dxfId="20" priority="7"/>
  </conditionalFormatting>
  <conditionalFormatting sqref="H78">
    <cfRule type="colorScale" priority="8">
      <colorScale>
        <cfvo type="min"/>
        <cfvo type="max"/>
        <color rgb="FF63BE7B"/>
        <color rgb="FFFFEF9C"/>
      </colorScale>
    </cfRule>
  </conditionalFormatting>
  <conditionalFormatting sqref="B78">
    <cfRule type="duplicateValues" dxfId="19" priority="9"/>
  </conditionalFormatting>
  <conditionalFormatting sqref="E78">
    <cfRule type="duplicateValues" dxfId="18" priority="10"/>
  </conditionalFormatting>
  <conditionalFormatting sqref="B78">
    <cfRule type="duplicateValues" dxfId="17" priority="3"/>
  </conditionalFormatting>
  <conditionalFormatting sqref="B78">
    <cfRule type="duplicateValues" dxfId="16" priority="11"/>
  </conditionalFormatting>
  <conditionalFormatting sqref="H26:H46">
    <cfRule type="colorScale" priority="2">
      <colorScale>
        <cfvo type="min"/>
        <cfvo type="max"/>
        <color rgb="FF63BE7B"/>
        <color rgb="FFFFEF9C"/>
      </colorScale>
    </cfRule>
  </conditionalFormatting>
  <conditionalFormatting sqref="H82:H103">
    <cfRule type="colorScale" priority="1">
      <colorScale>
        <cfvo type="min"/>
        <cfvo type="max"/>
        <color rgb="FF63BE7B"/>
        <color rgb="FFFFEF9C"/>
      </colorScale>
    </cfRule>
  </conditionalFormatting>
  <conditionalFormatting sqref="B79:B125">
    <cfRule type="duplicateValues" dxfId="15" priority="25"/>
  </conditionalFormatting>
  <conditionalFormatting sqref="H79:H81 H104:H125">
    <cfRule type="colorScale" priority="26">
      <colorScale>
        <cfvo type="min"/>
        <cfvo type="max"/>
        <color rgb="FF63BE7B"/>
        <color rgb="FFFFEF9C"/>
      </colorScale>
    </cfRule>
  </conditionalFormatting>
  <conditionalFormatting sqref="E79:E125">
    <cfRule type="duplicateValues" dxfId="14" priority="27"/>
  </conditionalFormatting>
  <conditionalFormatting sqref="E126">
    <cfRule type="duplicateValues" dxfId="13" priority="28"/>
  </conditionalFormatting>
  <conditionalFormatting sqref="H126">
    <cfRule type="colorScale" priority="29">
      <colorScale>
        <cfvo type="min"/>
        <cfvo type="max"/>
        <color rgb="FF63BE7B"/>
        <color rgb="FFFFEF9C"/>
      </colorScale>
    </cfRule>
  </conditionalFormatting>
  <conditionalFormatting sqref="B48:B77 B12:B46">
    <cfRule type="duplicateValues" dxfId="12" priority="30"/>
  </conditionalFormatting>
  <conditionalFormatting sqref="E12:E77">
    <cfRule type="duplicateValues" dxfId="11" priority="31"/>
  </conditionalFormatting>
  <conditionalFormatting sqref="B12:B77">
    <cfRule type="duplicateValues" dxfId="10" priority="32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9"/>
  <sheetViews>
    <sheetView zoomScale="90" zoomScaleNormal="90" workbookViewId="0">
      <selection activeCell="R21" sqref="R21"/>
    </sheetView>
  </sheetViews>
  <sheetFormatPr defaultColWidth="8.88671875" defaultRowHeight="13.8" x14ac:dyDescent="0.25"/>
  <cols>
    <col min="1" max="1" width="5.88671875" style="3" bestFit="1" customWidth="1"/>
    <col min="2" max="2" width="18.44140625" style="3" customWidth="1"/>
    <col min="3" max="3" width="9.33203125" style="3" customWidth="1"/>
    <col min="4" max="4" width="23" style="3" customWidth="1"/>
    <col min="5" max="5" width="75.44140625" style="3" customWidth="1"/>
    <col min="6" max="6" width="8.88671875" style="3" bestFit="1" customWidth="1"/>
    <col min="7" max="7" width="11" style="3" customWidth="1"/>
    <col min="8" max="8" width="10.5546875" style="3" customWidth="1"/>
    <col min="9" max="9" width="17.33203125" style="3" customWidth="1"/>
    <col min="10" max="10" width="10.5546875" style="3" customWidth="1"/>
    <col min="11" max="11" width="14.33203125" style="3" customWidth="1"/>
    <col min="12" max="16384" width="8.88671875" style="3"/>
  </cols>
  <sheetData>
    <row r="1" spans="1:11" s="26" customFormat="1" ht="36.9" customHeight="1" x14ac:dyDescent="0.2">
      <c r="A1" s="217" t="s">
        <v>135</v>
      </c>
      <c r="B1" s="218"/>
      <c r="C1" s="218"/>
      <c r="D1" s="218"/>
      <c r="E1" s="218"/>
      <c r="F1" s="219"/>
      <c r="G1" s="220"/>
      <c r="H1" s="219"/>
      <c r="I1" s="218"/>
      <c r="J1" s="218"/>
      <c r="K1" s="221"/>
    </row>
    <row r="2" spans="1:11" s="26" customFormat="1" ht="15" customHeight="1" x14ac:dyDescent="0.2">
      <c r="A2" s="29"/>
      <c r="B2" s="80"/>
      <c r="C2" s="49"/>
      <c r="D2" s="49"/>
      <c r="E2" s="49"/>
      <c r="F2" s="30"/>
      <c r="G2" s="30"/>
      <c r="H2" s="46"/>
      <c r="I2" s="30"/>
      <c r="J2" s="30"/>
      <c r="K2" s="31"/>
    </row>
    <row r="3" spans="1:11" s="26" customFormat="1" ht="15" customHeight="1" x14ac:dyDescent="0.2">
      <c r="A3" s="203" t="s">
        <v>64</v>
      </c>
      <c r="B3" s="203"/>
      <c r="C3" s="203"/>
      <c r="D3" s="203"/>
      <c r="E3" s="203"/>
      <c r="F3" s="223"/>
      <c r="G3" s="224"/>
      <c r="H3" s="225"/>
      <c r="I3" s="224"/>
      <c r="J3" s="224"/>
      <c r="K3" s="226"/>
    </row>
    <row r="4" spans="1:11" s="26" customFormat="1" ht="15" customHeight="1" x14ac:dyDescent="0.2">
      <c r="A4" s="203" t="s">
        <v>65</v>
      </c>
      <c r="B4" s="203"/>
      <c r="C4" s="203"/>
      <c r="D4" s="203"/>
      <c r="E4" s="203"/>
      <c r="F4" s="227"/>
      <c r="G4" s="228"/>
      <c r="H4" s="229"/>
      <c r="I4" s="228"/>
      <c r="J4" s="228"/>
      <c r="K4" s="230"/>
    </row>
    <row r="5" spans="1:11" s="26" customFormat="1" ht="15" customHeight="1" x14ac:dyDescent="0.2">
      <c r="A5" s="203" t="s">
        <v>66</v>
      </c>
      <c r="B5" s="203"/>
      <c r="C5" s="203"/>
      <c r="D5" s="203"/>
      <c r="E5" s="203"/>
      <c r="F5" s="227"/>
      <c r="G5" s="228"/>
      <c r="H5" s="229"/>
      <c r="I5" s="228"/>
      <c r="J5" s="228"/>
      <c r="K5" s="230"/>
    </row>
    <row r="6" spans="1:11" s="26" customFormat="1" ht="15" customHeight="1" x14ac:dyDescent="0.2">
      <c r="A6" s="203" t="s">
        <v>67</v>
      </c>
      <c r="B6" s="203"/>
      <c r="C6" s="203"/>
      <c r="D6" s="203"/>
      <c r="E6" s="203"/>
      <c r="F6" s="231"/>
      <c r="G6" s="232"/>
      <c r="H6" s="233"/>
      <c r="I6" s="232"/>
      <c r="J6" s="232"/>
      <c r="K6" s="234"/>
    </row>
    <row r="7" spans="1:11" s="26" customFormat="1" ht="15" customHeight="1" x14ac:dyDescent="0.2">
      <c r="A7" s="203" t="s">
        <v>68</v>
      </c>
      <c r="B7" s="203"/>
      <c r="C7" s="203"/>
      <c r="D7" s="203"/>
      <c r="E7" s="203"/>
      <c r="F7" s="200"/>
      <c r="G7" s="201"/>
      <c r="H7" s="233"/>
      <c r="I7" s="201"/>
      <c r="J7" s="201"/>
      <c r="K7" s="202"/>
    </row>
    <row r="8" spans="1:11" s="26" customFormat="1" ht="15" customHeight="1" x14ac:dyDescent="0.2">
      <c r="A8" s="203" t="s">
        <v>69</v>
      </c>
      <c r="B8" s="203"/>
      <c r="C8" s="203"/>
      <c r="D8" s="203"/>
      <c r="E8" s="203"/>
      <c r="F8" s="200"/>
      <c r="G8" s="201"/>
      <c r="H8" s="233"/>
      <c r="I8" s="201"/>
      <c r="J8" s="201"/>
      <c r="K8" s="202"/>
    </row>
    <row r="9" spans="1:11" s="26" customFormat="1" ht="15" customHeight="1" x14ac:dyDescent="0.2">
      <c r="A9" s="185" t="s">
        <v>70</v>
      </c>
      <c r="B9" s="185"/>
      <c r="C9" s="185"/>
      <c r="D9" s="185"/>
      <c r="E9" s="185"/>
      <c r="F9" s="200"/>
      <c r="G9" s="201"/>
      <c r="H9" s="233"/>
      <c r="I9" s="201"/>
      <c r="J9" s="201"/>
      <c r="K9" s="202"/>
    </row>
    <row r="10" spans="1:11" s="26" customFormat="1" ht="15" customHeight="1" x14ac:dyDescent="0.2">
      <c r="A10" s="186"/>
      <c r="B10" s="187"/>
      <c r="C10" s="187"/>
      <c r="D10" s="187"/>
      <c r="E10" s="187"/>
      <c r="F10" s="187"/>
      <c r="G10" s="187"/>
      <c r="H10" s="222"/>
      <c r="I10" s="187"/>
      <c r="J10" s="187"/>
      <c r="K10" s="188"/>
    </row>
    <row r="11" spans="1:11" s="24" customFormat="1" ht="36.9" customHeight="1" x14ac:dyDescent="0.3">
      <c r="A11" s="68" t="s">
        <v>0</v>
      </c>
      <c r="B11" s="59" t="s">
        <v>92</v>
      </c>
      <c r="C11" s="59" t="s">
        <v>147</v>
      </c>
      <c r="D11" s="59" t="s">
        <v>146</v>
      </c>
      <c r="E11" s="84" t="s">
        <v>145</v>
      </c>
      <c r="F11" s="58" t="s">
        <v>136</v>
      </c>
      <c r="G11" s="79" t="s">
        <v>160</v>
      </c>
      <c r="H11" s="60" t="s">
        <v>167</v>
      </c>
      <c r="I11" s="61" t="s">
        <v>166</v>
      </c>
      <c r="J11" s="62" t="s">
        <v>165</v>
      </c>
      <c r="K11" s="117" t="s">
        <v>162</v>
      </c>
    </row>
    <row r="12" spans="1:11" ht="15" customHeight="1" x14ac:dyDescent="0.25">
      <c r="A12" s="77">
        <v>2</v>
      </c>
      <c r="B12" s="15">
        <v>9786257833738</v>
      </c>
      <c r="C12" s="15" t="s">
        <v>171</v>
      </c>
      <c r="D12" s="15" t="s">
        <v>153</v>
      </c>
      <c r="E12" s="22" t="s">
        <v>260</v>
      </c>
      <c r="F12" s="76">
        <v>192</v>
      </c>
      <c r="G12" s="92">
        <v>292</v>
      </c>
      <c r="H12" s="47">
        <v>80</v>
      </c>
      <c r="I12" s="93">
        <f t="shared" ref="I12:I23" si="0">G12*(100-H12)/100</f>
        <v>58.4</v>
      </c>
      <c r="J12" s="23">
        <v>0</v>
      </c>
      <c r="K12" s="119">
        <f t="shared" ref="K12:K23" si="1">G12*J12</f>
        <v>0</v>
      </c>
    </row>
    <row r="13" spans="1:11" ht="15" customHeight="1" x14ac:dyDescent="0.25">
      <c r="A13" s="77">
        <v>3</v>
      </c>
      <c r="B13" s="15">
        <v>9786257833301</v>
      </c>
      <c r="C13" s="15" t="s">
        <v>171</v>
      </c>
      <c r="D13" s="15" t="s">
        <v>153</v>
      </c>
      <c r="E13" s="22" t="s">
        <v>263</v>
      </c>
      <c r="F13" s="76">
        <v>272</v>
      </c>
      <c r="G13" s="92">
        <v>414</v>
      </c>
      <c r="H13" s="47">
        <v>80</v>
      </c>
      <c r="I13" s="93">
        <f t="shared" si="0"/>
        <v>82.8</v>
      </c>
      <c r="J13" s="23">
        <v>0</v>
      </c>
      <c r="K13" s="119">
        <f t="shared" si="1"/>
        <v>0</v>
      </c>
    </row>
    <row r="14" spans="1:11" ht="15" customHeight="1" x14ac:dyDescent="0.25">
      <c r="A14" s="77">
        <v>4</v>
      </c>
      <c r="B14" s="15">
        <v>9786257833882</v>
      </c>
      <c r="C14" s="15" t="s">
        <v>171</v>
      </c>
      <c r="D14" s="15" t="s">
        <v>156</v>
      </c>
      <c r="E14" s="22" t="s">
        <v>254</v>
      </c>
      <c r="F14" s="76">
        <v>184</v>
      </c>
      <c r="G14" s="92">
        <v>337</v>
      </c>
      <c r="H14" s="47">
        <v>80</v>
      </c>
      <c r="I14" s="93">
        <f t="shared" si="0"/>
        <v>67.400000000000006</v>
      </c>
      <c r="J14" s="23">
        <v>0</v>
      </c>
      <c r="K14" s="119">
        <f t="shared" si="1"/>
        <v>0</v>
      </c>
    </row>
    <row r="15" spans="1:11" ht="15" customHeight="1" x14ac:dyDescent="0.25">
      <c r="A15" s="77">
        <v>5</v>
      </c>
      <c r="B15" s="15">
        <v>9786257833868</v>
      </c>
      <c r="C15" s="15" t="s">
        <v>171</v>
      </c>
      <c r="D15" s="15" t="s">
        <v>156</v>
      </c>
      <c r="E15" s="22" t="s">
        <v>253</v>
      </c>
      <c r="F15" s="76">
        <v>240</v>
      </c>
      <c r="G15" s="92">
        <v>442</v>
      </c>
      <c r="H15" s="47">
        <v>80</v>
      </c>
      <c r="I15" s="93">
        <f t="shared" si="0"/>
        <v>88.4</v>
      </c>
      <c r="J15" s="23">
        <v>0</v>
      </c>
      <c r="K15" s="119">
        <f t="shared" si="1"/>
        <v>0</v>
      </c>
    </row>
    <row r="16" spans="1:11" ht="15" customHeight="1" x14ac:dyDescent="0.25">
      <c r="A16" s="77">
        <v>6</v>
      </c>
      <c r="B16" s="15">
        <v>9786257833851</v>
      </c>
      <c r="C16" s="15" t="s">
        <v>171</v>
      </c>
      <c r="D16" s="15" t="s">
        <v>156</v>
      </c>
      <c r="E16" s="22" t="s">
        <v>255</v>
      </c>
      <c r="F16" s="76">
        <v>136</v>
      </c>
      <c r="G16" s="92">
        <v>268</v>
      </c>
      <c r="H16" s="47">
        <v>80</v>
      </c>
      <c r="I16" s="93">
        <f t="shared" si="0"/>
        <v>53.6</v>
      </c>
      <c r="J16" s="23">
        <v>0</v>
      </c>
      <c r="K16" s="119">
        <f t="shared" si="1"/>
        <v>0</v>
      </c>
    </row>
    <row r="17" spans="1:11" ht="15" customHeight="1" x14ac:dyDescent="0.25">
      <c r="A17" s="77">
        <v>8</v>
      </c>
      <c r="B17" s="15">
        <v>9786258104974</v>
      </c>
      <c r="C17" s="15" t="s">
        <v>171</v>
      </c>
      <c r="D17" s="15" t="s">
        <v>154</v>
      </c>
      <c r="E17" s="22" t="s">
        <v>261</v>
      </c>
      <c r="F17" s="76">
        <v>240</v>
      </c>
      <c r="G17" s="92">
        <v>488</v>
      </c>
      <c r="H17" s="47">
        <v>80</v>
      </c>
      <c r="I17" s="93">
        <f t="shared" si="0"/>
        <v>97.6</v>
      </c>
      <c r="J17" s="23">
        <v>0</v>
      </c>
      <c r="K17" s="119">
        <f t="shared" si="1"/>
        <v>0</v>
      </c>
    </row>
    <row r="18" spans="1:11" ht="15" customHeight="1" x14ac:dyDescent="0.25">
      <c r="A18" s="77">
        <v>9</v>
      </c>
      <c r="B18" s="15">
        <v>9786256412255</v>
      </c>
      <c r="C18" s="15" t="s">
        <v>171</v>
      </c>
      <c r="D18" s="15" t="s">
        <v>154</v>
      </c>
      <c r="E18" s="22" t="s">
        <v>264</v>
      </c>
      <c r="F18" s="76">
        <v>256</v>
      </c>
      <c r="G18" s="92">
        <v>390</v>
      </c>
      <c r="H18" s="47">
        <v>80</v>
      </c>
      <c r="I18" s="93">
        <f t="shared" si="0"/>
        <v>78</v>
      </c>
      <c r="J18" s="23">
        <v>0</v>
      </c>
      <c r="K18" s="119">
        <f t="shared" si="1"/>
        <v>0</v>
      </c>
    </row>
    <row r="19" spans="1:11" ht="15" customHeight="1" x14ac:dyDescent="0.25">
      <c r="A19" s="77">
        <v>10</v>
      </c>
      <c r="B19" s="15">
        <v>9786258104981</v>
      </c>
      <c r="C19" s="15" t="s">
        <v>171</v>
      </c>
      <c r="D19" s="15" t="s">
        <v>154</v>
      </c>
      <c r="E19" s="22" t="s">
        <v>262</v>
      </c>
      <c r="F19" s="76">
        <v>264</v>
      </c>
      <c r="G19" s="92">
        <v>402</v>
      </c>
      <c r="H19" s="47">
        <v>80</v>
      </c>
      <c r="I19" s="93">
        <f t="shared" si="0"/>
        <v>80.400000000000006</v>
      </c>
      <c r="J19" s="23">
        <v>0</v>
      </c>
      <c r="K19" s="119">
        <f t="shared" si="1"/>
        <v>0</v>
      </c>
    </row>
    <row r="20" spans="1:11" ht="15" customHeight="1" x14ac:dyDescent="0.25">
      <c r="A20" s="77">
        <v>11</v>
      </c>
      <c r="B20" s="15">
        <v>9786258104417</v>
      </c>
      <c r="C20" s="15" t="s">
        <v>171</v>
      </c>
      <c r="D20" s="15" t="s">
        <v>176</v>
      </c>
      <c r="E20" s="22" t="s">
        <v>257</v>
      </c>
      <c r="F20" s="76">
        <v>296</v>
      </c>
      <c r="G20" s="92">
        <v>602</v>
      </c>
      <c r="H20" s="47">
        <v>85</v>
      </c>
      <c r="I20" s="93">
        <f t="shared" si="0"/>
        <v>90.3</v>
      </c>
      <c r="J20" s="23">
        <v>0</v>
      </c>
      <c r="K20" s="119">
        <f t="shared" si="1"/>
        <v>0</v>
      </c>
    </row>
    <row r="21" spans="1:11" ht="15" customHeight="1" x14ac:dyDescent="0.25">
      <c r="A21" s="77">
        <v>12</v>
      </c>
      <c r="B21" s="15">
        <v>9786258104400</v>
      </c>
      <c r="C21" s="15" t="s">
        <v>171</v>
      </c>
      <c r="D21" s="15" t="s">
        <v>176</v>
      </c>
      <c r="E21" s="22" t="s">
        <v>258</v>
      </c>
      <c r="F21" s="76">
        <v>272</v>
      </c>
      <c r="G21" s="92">
        <v>553</v>
      </c>
      <c r="H21" s="47">
        <v>85</v>
      </c>
      <c r="I21" s="93">
        <f t="shared" si="0"/>
        <v>82.95</v>
      </c>
      <c r="J21" s="23">
        <v>0</v>
      </c>
      <c r="K21" s="119">
        <f t="shared" si="1"/>
        <v>0</v>
      </c>
    </row>
    <row r="22" spans="1:11" ht="15" customHeight="1" x14ac:dyDescent="0.25">
      <c r="A22" s="77">
        <v>13</v>
      </c>
      <c r="B22" s="15">
        <v>9786258104370</v>
      </c>
      <c r="C22" s="15" t="s">
        <v>171</v>
      </c>
      <c r="D22" s="15" t="s">
        <v>176</v>
      </c>
      <c r="E22" s="22" t="s">
        <v>259</v>
      </c>
      <c r="F22" s="76">
        <v>392</v>
      </c>
      <c r="G22" s="92">
        <v>700</v>
      </c>
      <c r="H22" s="47">
        <v>85</v>
      </c>
      <c r="I22" s="93">
        <f t="shared" si="0"/>
        <v>105</v>
      </c>
      <c r="J22" s="23">
        <v>0</v>
      </c>
      <c r="K22" s="119">
        <f t="shared" si="1"/>
        <v>0</v>
      </c>
    </row>
    <row r="23" spans="1:11" ht="15" customHeight="1" x14ac:dyDescent="0.25">
      <c r="A23" s="77">
        <v>14</v>
      </c>
      <c r="B23" s="15">
        <v>9786258104455</v>
      </c>
      <c r="C23" s="15" t="s">
        <v>171</v>
      </c>
      <c r="D23" s="15" t="s">
        <v>176</v>
      </c>
      <c r="E23" s="22" t="s">
        <v>256</v>
      </c>
      <c r="F23" s="76">
        <v>264</v>
      </c>
      <c r="G23" s="92">
        <v>537</v>
      </c>
      <c r="H23" s="47">
        <v>85</v>
      </c>
      <c r="I23" s="93">
        <f t="shared" si="0"/>
        <v>80.55</v>
      </c>
      <c r="J23" s="23">
        <v>0</v>
      </c>
      <c r="K23" s="119">
        <f t="shared" si="1"/>
        <v>0</v>
      </c>
    </row>
    <row r="24" spans="1:11" ht="15" customHeight="1" x14ac:dyDescent="0.25">
      <c r="A24" s="77"/>
      <c r="B24" s="15"/>
      <c r="C24" s="15"/>
      <c r="D24" s="15"/>
      <c r="E24" s="22"/>
      <c r="F24" s="76"/>
      <c r="G24" s="92"/>
      <c r="H24" s="47"/>
      <c r="I24" s="93"/>
      <c r="J24" s="23"/>
      <c r="K24" s="118"/>
    </row>
    <row r="25" spans="1:11" ht="15" customHeight="1" x14ac:dyDescent="0.25">
      <c r="A25" s="41">
        <v>15</v>
      </c>
      <c r="B25" s="15">
        <v>9786258104240</v>
      </c>
      <c r="C25" s="16" t="s">
        <v>174</v>
      </c>
      <c r="D25" s="16" t="s">
        <v>176</v>
      </c>
      <c r="E25" s="16" t="s">
        <v>276</v>
      </c>
      <c r="F25" s="40">
        <v>384</v>
      </c>
      <c r="G25" s="98">
        <v>601</v>
      </c>
      <c r="H25" s="47">
        <v>80</v>
      </c>
      <c r="I25" s="93">
        <f t="shared" ref="I25:I37" si="2">G25*(100-H25)/100</f>
        <v>120.2</v>
      </c>
      <c r="J25" s="23">
        <v>0</v>
      </c>
      <c r="K25" s="119">
        <f t="shared" ref="K25:K37" si="3">G25*J25</f>
        <v>0</v>
      </c>
    </row>
    <row r="26" spans="1:11" ht="15" customHeight="1" x14ac:dyDescent="0.25">
      <c r="A26" s="41">
        <v>16</v>
      </c>
      <c r="B26" s="15">
        <v>9786057945549</v>
      </c>
      <c r="C26" s="16" t="s">
        <v>174</v>
      </c>
      <c r="D26" s="16" t="s">
        <v>176</v>
      </c>
      <c r="E26" s="16" t="s">
        <v>273</v>
      </c>
      <c r="F26" s="40">
        <v>592</v>
      </c>
      <c r="G26" s="98">
        <v>757</v>
      </c>
      <c r="H26" s="47">
        <v>80</v>
      </c>
      <c r="I26" s="93">
        <f t="shared" si="2"/>
        <v>151.4</v>
      </c>
      <c r="J26" s="23">
        <v>0</v>
      </c>
      <c r="K26" s="119">
        <f t="shared" si="3"/>
        <v>0</v>
      </c>
    </row>
    <row r="27" spans="1:11" s="9" customFormat="1" ht="15" customHeight="1" x14ac:dyDescent="0.25">
      <c r="A27" s="41">
        <v>17</v>
      </c>
      <c r="B27" s="15">
        <v>9786258104295</v>
      </c>
      <c r="C27" s="16" t="s">
        <v>174</v>
      </c>
      <c r="D27" s="16" t="s">
        <v>176</v>
      </c>
      <c r="E27" s="16" t="s">
        <v>274</v>
      </c>
      <c r="F27" s="40">
        <v>320</v>
      </c>
      <c r="G27" s="98">
        <v>524</v>
      </c>
      <c r="H27" s="47">
        <v>80</v>
      </c>
      <c r="I27" s="93">
        <f t="shared" si="2"/>
        <v>104.8</v>
      </c>
      <c r="J27" s="23">
        <v>0</v>
      </c>
      <c r="K27" s="119">
        <f t="shared" si="3"/>
        <v>0</v>
      </c>
    </row>
    <row r="28" spans="1:11" s="9" customFormat="1" ht="15" customHeight="1" x14ac:dyDescent="0.25">
      <c r="A28" s="41">
        <v>18</v>
      </c>
      <c r="B28" s="15">
        <v>9786057945518</v>
      </c>
      <c r="C28" s="16" t="s">
        <v>174</v>
      </c>
      <c r="D28" s="16" t="s">
        <v>176</v>
      </c>
      <c r="E28" s="16" t="s">
        <v>275</v>
      </c>
      <c r="F28" s="40">
        <v>336</v>
      </c>
      <c r="G28" s="98">
        <v>526</v>
      </c>
      <c r="H28" s="47">
        <v>80</v>
      </c>
      <c r="I28" s="93">
        <f t="shared" si="2"/>
        <v>105.2</v>
      </c>
      <c r="J28" s="23">
        <v>0</v>
      </c>
      <c r="K28" s="119">
        <f t="shared" si="3"/>
        <v>0</v>
      </c>
    </row>
    <row r="29" spans="1:11" s="9" customFormat="1" ht="15" customHeight="1" x14ac:dyDescent="0.25">
      <c r="A29" s="41">
        <v>19</v>
      </c>
      <c r="B29" s="15">
        <v>9786258104066</v>
      </c>
      <c r="C29" s="16" t="s">
        <v>174</v>
      </c>
      <c r="D29" s="16" t="s">
        <v>152</v>
      </c>
      <c r="E29" s="16" t="s">
        <v>268</v>
      </c>
      <c r="F29" s="40">
        <v>384</v>
      </c>
      <c r="G29" s="98">
        <v>581</v>
      </c>
      <c r="H29" s="47">
        <v>80</v>
      </c>
      <c r="I29" s="93">
        <f t="shared" si="2"/>
        <v>116.2</v>
      </c>
      <c r="J29" s="23">
        <v>0</v>
      </c>
      <c r="K29" s="119">
        <f t="shared" si="3"/>
        <v>0</v>
      </c>
    </row>
    <row r="30" spans="1:11" s="9" customFormat="1" ht="15" customHeight="1" x14ac:dyDescent="0.25">
      <c r="A30" s="41">
        <v>20</v>
      </c>
      <c r="B30" s="15">
        <v>9786256412262</v>
      </c>
      <c r="C30" s="16" t="s">
        <v>174</v>
      </c>
      <c r="D30" s="16" t="s">
        <v>152</v>
      </c>
      <c r="E30" s="16" t="s">
        <v>266</v>
      </c>
      <c r="F30" s="40">
        <v>384</v>
      </c>
      <c r="G30" s="98">
        <v>581</v>
      </c>
      <c r="H30" s="47">
        <v>80</v>
      </c>
      <c r="I30" s="93">
        <f t="shared" si="2"/>
        <v>116.2</v>
      </c>
      <c r="J30" s="23">
        <v>0</v>
      </c>
      <c r="K30" s="119">
        <f t="shared" si="3"/>
        <v>0</v>
      </c>
    </row>
    <row r="31" spans="1:11" s="9" customFormat="1" ht="15" customHeight="1" x14ac:dyDescent="0.25">
      <c r="A31" s="41">
        <v>21</v>
      </c>
      <c r="B31" s="15">
        <v>9786257833189</v>
      </c>
      <c r="C31" s="16" t="s">
        <v>174</v>
      </c>
      <c r="D31" s="16" t="s">
        <v>152</v>
      </c>
      <c r="E31" s="16" t="s">
        <v>267</v>
      </c>
      <c r="F31" s="40">
        <v>328</v>
      </c>
      <c r="G31" s="98">
        <v>496</v>
      </c>
      <c r="H31" s="47">
        <v>80</v>
      </c>
      <c r="I31" s="93">
        <f t="shared" si="2"/>
        <v>99.2</v>
      </c>
      <c r="J31" s="23">
        <v>0</v>
      </c>
      <c r="K31" s="119">
        <f t="shared" si="3"/>
        <v>0</v>
      </c>
    </row>
    <row r="32" spans="1:11" s="9" customFormat="1" ht="15" customHeight="1" x14ac:dyDescent="0.25">
      <c r="A32" s="41">
        <v>22</v>
      </c>
      <c r="B32" s="15">
        <v>9786257833905</v>
      </c>
      <c r="C32" s="16" t="s">
        <v>174</v>
      </c>
      <c r="D32" s="16" t="s">
        <v>152</v>
      </c>
      <c r="E32" s="16" t="s">
        <v>272</v>
      </c>
      <c r="F32" s="40">
        <v>368</v>
      </c>
      <c r="G32" s="98">
        <v>557</v>
      </c>
      <c r="H32" s="47">
        <v>80</v>
      </c>
      <c r="I32" s="93">
        <f t="shared" si="2"/>
        <v>111.4</v>
      </c>
      <c r="J32" s="23">
        <v>0</v>
      </c>
      <c r="K32" s="119">
        <f t="shared" si="3"/>
        <v>0</v>
      </c>
    </row>
    <row r="33" spans="1:11" s="9" customFormat="1" ht="15" customHeight="1" x14ac:dyDescent="0.25">
      <c r="A33" s="41">
        <v>23</v>
      </c>
      <c r="B33" s="15">
        <v>9786256412644</v>
      </c>
      <c r="C33" s="16" t="s">
        <v>174</v>
      </c>
      <c r="D33" s="16" t="s">
        <v>152</v>
      </c>
      <c r="E33" s="16" t="s">
        <v>269</v>
      </c>
      <c r="F33" s="40">
        <v>232</v>
      </c>
      <c r="G33" s="98">
        <v>412</v>
      </c>
      <c r="H33" s="47">
        <v>80</v>
      </c>
      <c r="I33" s="93">
        <f t="shared" si="2"/>
        <v>82.4</v>
      </c>
      <c r="J33" s="23">
        <v>0</v>
      </c>
      <c r="K33" s="119">
        <f t="shared" si="3"/>
        <v>0</v>
      </c>
    </row>
    <row r="34" spans="1:11" s="9" customFormat="1" ht="15" customHeight="1" x14ac:dyDescent="0.25">
      <c r="A34" s="41">
        <v>24</v>
      </c>
      <c r="B34" s="15">
        <v>9786258104677</v>
      </c>
      <c r="C34" s="16" t="s">
        <v>174</v>
      </c>
      <c r="D34" s="16" t="s">
        <v>152</v>
      </c>
      <c r="E34" s="16" t="s">
        <v>270</v>
      </c>
      <c r="F34" s="40">
        <v>256</v>
      </c>
      <c r="G34" s="98">
        <v>387</v>
      </c>
      <c r="H34" s="47">
        <v>80</v>
      </c>
      <c r="I34" s="93">
        <f t="shared" si="2"/>
        <v>77.400000000000006</v>
      </c>
      <c r="J34" s="23">
        <v>0</v>
      </c>
      <c r="K34" s="119">
        <f t="shared" si="3"/>
        <v>0</v>
      </c>
    </row>
    <row r="35" spans="1:11" s="9" customFormat="1" ht="15" customHeight="1" x14ac:dyDescent="0.25">
      <c r="A35" s="41">
        <v>25</v>
      </c>
      <c r="B35" s="15">
        <v>9786258104479</v>
      </c>
      <c r="C35" s="16" t="s">
        <v>174</v>
      </c>
      <c r="D35" s="16" t="s">
        <v>152</v>
      </c>
      <c r="E35" s="16" t="s">
        <v>271</v>
      </c>
      <c r="F35" s="40">
        <v>224</v>
      </c>
      <c r="G35" s="98">
        <v>339</v>
      </c>
      <c r="H35" s="47">
        <v>80</v>
      </c>
      <c r="I35" s="93">
        <f t="shared" si="2"/>
        <v>67.8</v>
      </c>
      <c r="J35" s="23">
        <v>0</v>
      </c>
      <c r="K35" s="119">
        <f t="shared" si="3"/>
        <v>0</v>
      </c>
    </row>
    <row r="36" spans="1:11" s="9" customFormat="1" ht="15" customHeight="1" x14ac:dyDescent="0.25">
      <c r="A36" s="41">
        <v>26</v>
      </c>
      <c r="B36" s="15">
        <v>9786059529969</v>
      </c>
      <c r="C36" s="16" t="s">
        <v>174</v>
      </c>
      <c r="D36" s="16" t="s">
        <v>152</v>
      </c>
      <c r="E36" s="16" t="s">
        <v>265</v>
      </c>
      <c r="F36" s="40">
        <v>152</v>
      </c>
      <c r="G36" s="98">
        <v>230</v>
      </c>
      <c r="H36" s="47">
        <v>80</v>
      </c>
      <c r="I36" s="93">
        <f t="shared" si="2"/>
        <v>46</v>
      </c>
      <c r="J36" s="23">
        <v>0</v>
      </c>
      <c r="K36" s="119">
        <f t="shared" si="3"/>
        <v>0</v>
      </c>
    </row>
    <row r="37" spans="1:11" s="9" customFormat="1" ht="15" customHeight="1" x14ac:dyDescent="0.25">
      <c r="A37" s="41">
        <v>27</v>
      </c>
      <c r="B37" s="15">
        <v>9786256412248</v>
      </c>
      <c r="C37" s="16" t="s">
        <v>174</v>
      </c>
      <c r="D37" s="16" t="s">
        <v>175</v>
      </c>
      <c r="E37" s="16" t="s">
        <v>277</v>
      </c>
      <c r="F37" s="40">
        <v>336</v>
      </c>
      <c r="G37" s="98">
        <v>509</v>
      </c>
      <c r="H37" s="47">
        <v>80</v>
      </c>
      <c r="I37" s="93">
        <f t="shared" si="2"/>
        <v>101.8</v>
      </c>
      <c r="J37" s="23">
        <v>0</v>
      </c>
      <c r="K37" s="119">
        <f t="shared" si="3"/>
        <v>0</v>
      </c>
    </row>
    <row r="38" spans="1:11" s="9" customFormat="1" ht="15" customHeight="1" x14ac:dyDescent="0.3">
      <c r="A38" s="41"/>
      <c r="B38" s="15"/>
      <c r="C38" s="16"/>
      <c r="D38" s="16"/>
      <c r="E38" s="16"/>
      <c r="F38" s="40"/>
      <c r="G38" s="98"/>
      <c r="H38" s="17"/>
      <c r="I38" s="94"/>
    </row>
    <row r="39" spans="1:11" s="9" customFormat="1" ht="15" customHeight="1" x14ac:dyDescent="0.25">
      <c r="A39" s="77">
        <v>28</v>
      </c>
      <c r="B39" s="15">
        <v>9786257833196</v>
      </c>
      <c r="C39" s="15" t="s">
        <v>148</v>
      </c>
      <c r="D39" s="15" t="s">
        <v>183</v>
      </c>
      <c r="E39" s="22" t="s">
        <v>143</v>
      </c>
      <c r="F39" s="76">
        <f>VLOOKUP(B39,[1]Sayfa1!B:D,3,0)</f>
        <v>200</v>
      </c>
      <c r="G39" s="92">
        <v>290</v>
      </c>
      <c r="H39" s="47" t="s">
        <v>224</v>
      </c>
      <c r="I39" s="93">
        <f t="shared" ref="I39:I49" si="4">G39*(100-H39)/100</f>
        <v>58</v>
      </c>
      <c r="J39" s="23">
        <v>0</v>
      </c>
      <c r="K39" s="119">
        <f t="shared" ref="K39:K49" si="5">G39*J39</f>
        <v>0</v>
      </c>
    </row>
    <row r="40" spans="1:11" s="9" customFormat="1" ht="15" customHeight="1" x14ac:dyDescent="0.25">
      <c r="A40" s="77">
        <v>30</v>
      </c>
      <c r="B40" s="15">
        <v>9786057945433</v>
      </c>
      <c r="C40" s="15" t="s">
        <v>148</v>
      </c>
      <c r="D40" s="15" t="s">
        <v>158</v>
      </c>
      <c r="E40" s="22" t="s">
        <v>96</v>
      </c>
      <c r="F40" s="76">
        <f>VLOOKUP(B40,[1]Sayfa1!B:D,3,0)</f>
        <v>120</v>
      </c>
      <c r="G40" s="92">
        <v>130</v>
      </c>
      <c r="H40" s="47" t="s">
        <v>224</v>
      </c>
      <c r="I40" s="93">
        <f t="shared" si="4"/>
        <v>26</v>
      </c>
      <c r="J40" s="23">
        <v>0</v>
      </c>
      <c r="K40" s="119">
        <f t="shared" si="5"/>
        <v>0</v>
      </c>
    </row>
    <row r="41" spans="1:11" ht="15" customHeight="1" x14ac:dyDescent="0.25">
      <c r="A41" s="77">
        <v>31</v>
      </c>
      <c r="B41" s="15">
        <v>9786057945594</v>
      </c>
      <c r="C41" s="15" t="s">
        <v>148</v>
      </c>
      <c r="D41" s="15" t="s">
        <v>158</v>
      </c>
      <c r="E41" s="22" t="s">
        <v>97</v>
      </c>
      <c r="F41" s="76">
        <f>VLOOKUP(B41,[1]Sayfa1!B:D,3,0)</f>
        <v>104</v>
      </c>
      <c r="G41" s="92">
        <v>117</v>
      </c>
      <c r="H41" s="47" t="s">
        <v>224</v>
      </c>
      <c r="I41" s="93">
        <f t="shared" si="4"/>
        <v>23.4</v>
      </c>
      <c r="J41" s="23">
        <v>0</v>
      </c>
      <c r="K41" s="119">
        <f t="shared" si="5"/>
        <v>0</v>
      </c>
    </row>
    <row r="42" spans="1:11" ht="15" customHeight="1" x14ac:dyDescent="0.25">
      <c r="A42" s="77">
        <v>32</v>
      </c>
      <c r="B42" s="15">
        <v>9786057945457</v>
      </c>
      <c r="C42" s="15" t="s">
        <v>148</v>
      </c>
      <c r="D42" s="15" t="s">
        <v>158</v>
      </c>
      <c r="E42" s="22" t="s">
        <v>98</v>
      </c>
      <c r="F42" s="76">
        <f>VLOOKUP(B42,[1]Sayfa1!B:D,3,0)</f>
        <v>104</v>
      </c>
      <c r="G42" s="92">
        <v>126</v>
      </c>
      <c r="H42" s="47" t="s">
        <v>224</v>
      </c>
      <c r="I42" s="93">
        <f t="shared" si="4"/>
        <v>25.2</v>
      </c>
      <c r="J42" s="23">
        <v>0</v>
      </c>
      <c r="K42" s="119">
        <f t="shared" si="5"/>
        <v>0</v>
      </c>
    </row>
    <row r="43" spans="1:11" ht="15" customHeight="1" x14ac:dyDescent="0.25">
      <c r="A43" s="77">
        <v>33</v>
      </c>
      <c r="B43" s="15">
        <v>9786057945655</v>
      </c>
      <c r="C43" s="15" t="s">
        <v>148</v>
      </c>
      <c r="D43" s="15" t="s">
        <v>158</v>
      </c>
      <c r="E43" s="22" t="s">
        <v>99</v>
      </c>
      <c r="F43" s="76">
        <f>VLOOKUP(B43,[1]Sayfa1!B:D,3,0)</f>
        <v>104</v>
      </c>
      <c r="G43" s="92">
        <v>117</v>
      </c>
      <c r="H43" s="47" t="s">
        <v>224</v>
      </c>
      <c r="I43" s="93">
        <f t="shared" si="4"/>
        <v>23.4</v>
      </c>
      <c r="J43" s="23">
        <v>0</v>
      </c>
      <c r="K43" s="119">
        <f t="shared" si="5"/>
        <v>0</v>
      </c>
    </row>
    <row r="44" spans="1:11" ht="15" customHeight="1" x14ac:dyDescent="0.25">
      <c r="A44" s="77">
        <v>34</v>
      </c>
      <c r="B44" s="15">
        <v>9786257833158</v>
      </c>
      <c r="C44" s="15" t="s">
        <v>148</v>
      </c>
      <c r="D44" s="15" t="s">
        <v>180</v>
      </c>
      <c r="E44" s="22" t="s">
        <v>100</v>
      </c>
      <c r="F44" s="76">
        <f>VLOOKUP(B44,[1]Sayfa1!B:D,3,0)</f>
        <v>112</v>
      </c>
      <c r="G44" s="92">
        <v>133</v>
      </c>
      <c r="H44" s="47" t="s">
        <v>224</v>
      </c>
      <c r="I44" s="93">
        <f t="shared" si="4"/>
        <v>26.6</v>
      </c>
      <c r="J44" s="23">
        <v>0</v>
      </c>
      <c r="K44" s="119">
        <f t="shared" si="5"/>
        <v>0</v>
      </c>
    </row>
    <row r="45" spans="1:11" ht="15" customHeight="1" x14ac:dyDescent="0.25">
      <c r="A45" s="77">
        <v>35</v>
      </c>
      <c r="B45" s="15">
        <v>9786258104141</v>
      </c>
      <c r="C45" s="16" t="s">
        <v>150</v>
      </c>
      <c r="D45" s="16" t="s">
        <v>176</v>
      </c>
      <c r="E45" s="16" t="s">
        <v>195</v>
      </c>
      <c r="F45" s="76">
        <v>472</v>
      </c>
      <c r="G45" s="92">
        <v>593</v>
      </c>
      <c r="H45" s="47" t="s">
        <v>220</v>
      </c>
      <c r="I45" s="93">
        <f t="shared" si="4"/>
        <v>177.9</v>
      </c>
      <c r="J45" s="23">
        <v>0</v>
      </c>
      <c r="K45" s="119">
        <f t="shared" si="5"/>
        <v>0</v>
      </c>
    </row>
    <row r="46" spans="1:11" ht="15" customHeight="1" x14ac:dyDescent="0.25">
      <c r="A46" s="77">
        <v>37</v>
      </c>
      <c r="B46" s="15">
        <v>9786050681734</v>
      </c>
      <c r="C46" s="15" t="s">
        <v>150</v>
      </c>
      <c r="D46" s="15" t="s">
        <v>177</v>
      </c>
      <c r="E46" s="22" t="s">
        <v>119</v>
      </c>
      <c r="F46" s="76">
        <f>VLOOKUP(B46,[1]Sayfa1!B:D,3,0)</f>
        <v>240</v>
      </c>
      <c r="G46" s="92">
        <v>229</v>
      </c>
      <c r="H46" s="47" t="s">
        <v>224</v>
      </c>
      <c r="I46" s="93">
        <f t="shared" si="4"/>
        <v>45.8</v>
      </c>
      <c r="J46" s="23">
        <v>0</v>
      </c>
      <c r="K46" s="119">
        <f t="shared" si="5"/>
        <v>0</v>
      </c>
    </row>
    <row r="47" spans="1:11" ht="18.75" customHeight="1" x14ac:dyDescent="0.25">
      <c r="A47" s="77">
        <v>40</v>
      </c>
      <c r="B47" s="15">
        <v>9786057710079</v>
      </c>
      <c r="C47" s="15" t="s">
        <v>150</v>
      </c>
      <c r="D47" s="15" t="s">
        <v>158</v>
      </c>
      <c r="E47" s="22" t="s">
        <v>182</v>
      </c>
      <c r="F47" s="76">
        <f>VLOOKUP(B47,[1]Sayfa1!B:D,3,0)</f>
        <v>104</v>
      </c>
      <c r="G47" s="92">
        <v>117</v>
      </c>
      <c r="H47" s="47" t="s">
        <v>224</v>
      </c>
      <c r="I47" s="93">
        <f t="shared" si="4"/>
        <v>23.4</v>
      </c>
      <c r="J47" s="23">
        <v>0</v>
      </c>
      <c r="K47" s="119">
        <f t="shared" si="5"/>
        <v>0</v>
      </c>
    </row>
    <row r="48" spans="1:11" ht="15" customHeight="1" x14ac:dyDescent="0.25">
      <c r="A48" s="77">
        <v>41</v>
      </c>
      <c r="B48" s="15">
        <v>9786257833165</v>
      </c>
      <c r="C48" s="15" t="s">
        <v>150</v>
      </c>
      <c r="D48" s="15" t="s">
        <v>180</v>
      </c>
      <c r="E48" s="22" t="s">
        <v>101</v>
      </c>
      <c r="F48" s="76">
        <f>VLOOKUP(B48,[1]Sayfa1!B:D,3,0)</f>
        <v>120</v>
      </c>
      <c r="G48" s="92">
        <v>133</v>
      </c>
      <c r="H48" s="47" t="s">
        <v>224</v>
      </c>
      <c r="I48" s="93">
        <f t="shared" si="4"/>
        <v>26.6</v>
      </c>
      <c r="J48" s="23">
        <v>0</v>
      </c>
      <c r="K48" s="119">
        <f t="shared" si="5"/>
        <v>0</v>
      </c>
    </row>
    <row r="49" spans="1:11" ht="15" customHeight="1" x14ac:dyDescent="0.25">
      <c r="A49" s="77">
        <v>42</v>
      </c>
      <c r="B49" s="15">
        <v>9786057945228</v>
      </c>
      <c r="C49" s="15" t="s">
        <v>150</v>
      </c>
      <c r="D49" s="15" t="s">
        <v>155</v>
      </c>
      <c r="E49" s="22" t="s">
        <v>94</v>
      </c>
      <c r="F49" s="76">
        <f>VLOOKUP(B49,[1]Sayfa1!B:D,3,0)</f>
        <v>208</v>
      </c>
      <c r="G49" s="92">
        <v>285</v>
      </c>
      <c r="H49" s="47" t="s">
        <v>224</v>
      </c>
      <c r="I49" s="93">
        <f t="shared" si="4"/>
        <v>57</v>
      </c>
      <c r="J49" s="23">
        <v>0</v>
      </c>
      <c r="K49" s="119">
        <f t="shared" si="5"/>
        <v>0</v>
      </c>
    </row>
    <row r="50" spans="1:11" ht="15" customHeight="1" x14ac:dyDescent="0.25">
      <c r="A50" s="69"/>
      <c r="B50" s="83"/>
      <c r="C50" s="50"/>
      <c r="D50" s="50"/>
      <c r="E50" s="25"/>
      <c r="F50" s="27"/>
      <c r="G50" s="95"/>
      <c r="H50" s="48"/>
      <c r="I50" s="97"/>
      <c r="J50" s="28"/>
      <c r="K50" s="96"/>
    </row>
    <row r="51" spans="1:11" ht="15" customHeight="1" x14ac:dyDescent="0.25">
      <c r="A51" s="56"/>
      <c r="B51" s="15"/>
      <c r="C51" s="15"/>
      <c r="D51" s="15"/>
      <c r="E51" s="22"/>
      <c r="F51" s="40"/>
      <c r="G51" s="92"/>
      <c r="H51" s="47"/>
      <c r="I51" s="93"/>
      <c r="J51" s="23"/>
      <c r="K51" s="118"/>
    </row>
    <row r="52" spans="1:11" ht="15" customHeight="1" x14ac:dyDescent="0.25">
      <c r="A52" s="77">
        <v>43</v>
      </c>
      <c r="B52" s="15">
        <v>9786050627770</v>
      </c>
      <c r="C52" s="15" t="s">
        <v>149</v>
      </c>
      <c r="D52" s="15" t="s">
        <v>185</v>
      </c>
      <c r="E52" s="22" t="s">
        <v>95</v>
      </c>
      <c r="F52" s="76">
        <f>VLOOKUP(B52,[1]Sayfa1!B:D,3,0)</f>
        <v>144</v>
      </c>
      <c r="G52" s="92">
        <v>65</v>
      </c>
      <c r="H52" s="47" t="s">
        <v>224</v>
      </c>
      <c r="I52" s="93">
        <f t="shared" ref="I52:I54" si="6">G52*(100-H52)/100</f>
        <v>13</v>
      </c>
      <c r="J52" s="23">
        <v>0</v>
      </c>
      <c r="K52" s="119">
        <f t="shared" ref="K52:K54" si="7">G52*J52</f>
        <v>0</v>
      </c>
    </row>
    <row r="53" spans="1:11" ht="15" customHeight="1" x14ac:dyDescent="0.25">
      <c r="A53" s="77">
        <v>44</v>
      </c>
      <c r="B53" s="15">
        <v>9786258104615</v>
      </c>
      <c r="C53" s="16" t="s">
        <v>149</v>
      </c>
      <c r="D53" s="16" t="s">
        <v>176</v>
      </c>
      <c r="E53" s="16" t="s">
        <v>194</v>
      </c>
      <c r="F53" s="76">
        <v>456</v>
      </c>
      <c r="G53" s="92">
        <v>599</v>
      </c>
      <c r="H53" s="47" t="s">
        <v>220</v>
      </c>
      <c r="I53" s="93">
        <f t="shared" si="6"/>
        <v>179.7</v>
      </c>
      <c r="J53" s="23">
        <v>0</v>
      </c>
      <c r="K53" s="119">
        <f t="shared" si="7"/>
        <v>0</v>
      </c>
    </row>
    <row r="54" spans="1:11" ht="15" customHeight="1" x14ac:dyDescent="0.3">
      <c r="A54" s="77">
        <v>45</v>
      </c>
      <c r="B54" s="82">
        <v>9786050694543</v>
      </c>
      <c r="C54" s="16" t="s">
        <v>149</v>
      </c>
      <c r="D54" s="16" t="s">
        <v>176</v>
      </c>
      <c r="E54" s="16" t="s">
        <v>223</v>
      </c>
      <c r="F54" s="40"/>
      <c r="G54" s="98">
        <v>364</v>
      </c>
      <c r="H54" s="47" t="s">
        <v>221</v>
      </c>
      <c r="I54" s="93">
        <f t="shared" si="6"/>
        <v>91</v>
      </c>
      <c r="J54" s="23">
        <v>0</v>
      </c>
      <c r="K54" s="119">
        <f t="shared" si="7"/>
        <v>0</v>
      </c>
    </row>
    <row r="55" spans="1:11" ht="15" customHeight="1" x14ac:dyDescent="0.25">
      <c r="A55" s="41"/>
      <c r="B55" s="15"/>
      <c r="C55" s="16"/>
      <c r="D55" s="16"/>
      <c r="E55" s="16"/>
      <c r="F55" s="40"/>
      <c r="G55" s="98"/>
      <c r="H55" s="17"/>
      <c r="I55" s="94"/>
      <c r="J55" s="99"/>
      <c r="K55" s="118"/>
    </row>
    <row r="56" spans="1:11" x14ac:dyDescent="0.25">
      <c r="A56" s="77">
        <v>46</v>
      </c>
      <c r="B56" s="15">
        <v>9786258104486</v>
      </c>
      <c r="C56" s="16" t="s">
        <v>151</v>
      </c>
      <c r="D56" s="16" t="s">
        <v>176</v>
      </c>
      <c r="E56" s="16" t="s">
        <v>222</v>
      </c>
      <c r="F56" s="40"/>
      <c r="G56" s="98">
        <v>385</v>
      </c>
      <c r="H56" s="47" t="s">
        <v>220</v>
      </c>
      <c r="I56" s="93">
        <f>G56*(100-H56)/100</f>
        <v>115.5</v>
      </c>
      <c r="J56" s="23">
        <v>0</v>
      </c>
      <c r="K56" s="119">
        <f t="shared" ref="K56" si="8">G56*J56</f>
        <v>0</v>
      </c>
    </row>
    <row r="57" spans="1:11" ht="15" customHeight="1" x14ac:dyDescent="0.25">
      <c r="A57" s="70"/>
      <c r="B57" s="51"/>
      <c r="C57" s="51"/>
      <c r="D57" s="51"/>
      <c r="E57" s="52"/>
      <c r="F57" s="53"/>
      <c r="G57" s="100"/>
      <c r="H57" s="54"/>
      <c r="I57" s="101"/>
      <c r="J57" s="55"/>
      <c r="K57" s="100"/>
    </row>
    <row r="58" spans="1:11" ht="15" customHeight="1" x14ac:dyDescent="0.25">
      <c r="A58" s="70"/>
      <c r="B58" s="51"/>
      <c r="C58" s="51"/>
      <c r="D58" s="51"/>
      <c r="E58" s="52"/>
      <c r="F58" s="53"/>
      <c r="G58" s="100"/>
      <c r="H58" s="54"/>
      <c r="I58" s="101"/>
      <c r="J58" s="13" t="s">
        <v>163</v>
      </c>
      <c r="K58" s="120">
        <f>SUM(K12:K56)</f>
        <v>0</v>
      </c>
    </row>
    <row r="59" spans="1:11" ht="15" customHeight="1" x14ac:dyDescent="0.25">
      <c r="A59" s="69"/>
      <c r="B59" s="83"/>
      <c r="C59" s="50"/>
      <c r="D59" s="50"/>
      <c r="E59" s="25"/>
      <c r="F59" s="27"/>
      <c r="G59" s="96"/>
      <c r="H59" s="48"/>
      <c r="I59" s="97"/>
      <c r="J59" s="28"/>
      <c r="K59" s="96"/>
    </row>
    <row r="60" spans="1:11" ht="26.4" x14ac:dyDescent="0.25">
      <c r="A60" s="68" t="s">
        <v>0</v>
      </c>
      <c r="B60" s="81" t="s">
        <v>92</v>
      </c>
      <c r="C60" s="59" t="s">
        <v>147</v>
      </c>
      <c r="D60" s="59" t="s">
        <v>146</v>
      </c>
      <c r="E60" s="84" t="s">
        <v>219</v>
      </c>
      <c r="F60" s="58" t="s">
        <v>136</v>
      </c>
      <c r="G60" s="79" t="s">
        <v>160</v>
      </c>
      <c r="H60" s="60" t="s">
        <v>167</v>
      </c>
      <c r="I60" s="61" t="s">
        <v>166</v>
      </c>
      <c r="J60" s="62" t="s">
        <v>165</v>
      </c>
      <c r="K60" s="117" t="s">
        <v>162</v>
      </c>
    </row>
    <row r="61" spans="1:11" s="9" customFormat="1" ht="15" customHeight="1" x14ac:dyDescent="0.25">
      <c r="A61" s="41">
        <v>1</v>
      </c>
      <c r="B61" s="15">
        <v>9786257833790</v>
      </c>
      <c r="C61" s="16" t="s">
        <v>179</v>
      </c>
      <c r="D61" s="16" t="s">
        <v>152</v>
      </c>
      <c r="E61" s="16" t="s">
        <v>280</v>
      </c>
      <c r="F61" s="40">
        <v>296</v>
      </c>
      <c r="G61" s="98">
        <v>448</v>
      </c>
      <c r="H61" s="47">
        <v>80</v>
      </c>
      <c r="I61" s="93">
        <f>G61*(100-H61)/100</f>
        <v>89.6</v>
      </c>
      <c r="J61" s="23">
        <v>0</v>
      </c>
      <c r="K61" s="119">
        <f t="shared" ref="K61:K67" si="9">G61*J61</f>
        <v>0</v>
      </c>
    </row>
    <row r="62" spans="1:11" s="9" customFormat="1" ht="15" customHeight="1" x14ac:dyDescent="0.25">
      <c r="A62" s="41">
        <v>2</v>
      </c>
      <c r="B62" s="15">
        <v>9786257833783</v>
      </c>
      <c r="C62" s="16" t="s">
        <v>179</v>
      </c>
      <c r="D62" s="16" t="s">
        <v>152</v>
      </c>
      <c r="E62" s="16" t="s">
        <v>278</v>
      </c>
      <c r="F62" s="40">
        <v>312</v>
      </c>
      <c r="G62" s="98">
        <v>472</v>
      </c>
      <c r="H62" s="47">
        <v>80</v>
      </c>
      <c r="I62" s="93">
        <f>G62*(100-H62)/100</f>
        <v>94.4</v>
      </c>
      <c r="J62" s="23">
        <v>0</v>
      </c>
      <c r="K62" s="119">
        <f t="shared" si="9"/>
        <v>0</v>
      </c>
    </row>
    <row r="63" spans="1:11" s="9" customFormat="1" ht="15" customHeight="1" x14ac:dyDescent="0.25">
      <c r="A63" s="41">
        <v>3</v>
      </c>
      <c r="B63" s="15">
        <v>9786257833691</v>
      </c>
      <c r="C63" s="16" t="s">
        <v>179</v>
      </c>
      <c r="D63" s="16" t="s">
        <v>152</v>
      </c>
      <c r="E63" s="16" t="s">
        <v>279</v>
      </c>
      <c r="F63" s="40">
        <v>288</v>
      </c>
      <c r="G63" s="98">
        <v>436</v>
      </c>
      <c r="H63" s="47">
        <v>80</v>
      </c>
      <c r="I63" s="93">
        <f t="shared" ref="I63:I67" si="10">G63*(100-H63)/100</f>
        <v>87.2</v>
      </c>
      <c r="J63" s="23">
        <v>0</v>
      </c>
      <c r="K63" s="119">
        <f t="shared" si="9"/>
        <v>0</v>
      </c>
    </row>
    <row r="64" spans="1:11" s="9" customFormat="1" ht="15" customHeight="1" x14ac:dyDescent="0.25">
      <c r="A64" s="41">
        <v>5</v>
      </c>
      <c r="B64" s="15">
        <v>9786256412194</v>
      </c>
      <c r="C64" s="16" t="s">
        <v>179</v>
      </c>
      <c r="D64" s="16" t="s">
        <v>184</v>
      </c>
      <c r="E64" s="16" t="s">
        <v>284</v>
      </c>
      <c r="F64" s="40">
        <v>336</v>
      </c>
      <c r="G64" s="98">
        <v>636</v>
      </c>
      <c r="H64" s="47">
        <v>85</v>
      </c>
      <c r="I64" s="93">
        <f t="shared" si="10"/>
        <v>95.4</v>
      </c>
      <c r="J64" s="23">
        <v>0</v>
      </c>
      <c r="K64" s="119">
        <f t="shared" si="9"/>
        <v>0</v>
      </c>
    </row>
    <row r="65" spans="1:11" s="9" customFormat="1" ht="15" customHeight="1" x14ac:dyDescent="0.25">
      <c r="A65" s="41">
        <v>6</v>
      </c>
      <c r="B65" s="15">
        <v>9786258104820</v>
      </c>
      <c r="C65" s="16" t="s">
        <v>179</v>
      </c>
      <c r="D65" s="16" t="s">
        <v>184</v>
      </c>
      <c r="E65" s="16" t="s">
        <v>281</v>
      </c>
      <c r="F65" s="40">
        <v>272</v>
      </c>
      <c r="G65" s="98">
        <v>515</v>
      </c>
      <c r="H65" s="47">
        <v>85</v>
      </c>
      <c r="I65" s="93">
        <f t="shared" si="10"/>
        <v>77.25</v>
      </c>
      <c r="J65" s="23">
        <v>0</v>
      </c>
      <c r="K65" s="119">
        <f t="shared" si="9"/>
        <v>0</v>
      </c>
    </row>
    <row r="66" spans="1:11" s="9" customFormat="1" ht="15" customHeight="1" x14ac:dyDescent="0.25">
      <c r="A66" s="41">
        <v>7</v>
      </c>
      <c r="B66" s="15">
        <v>9786258104585</v>
      </c>
      <c r="C66" s="16" t="s">
        <v>179</v>
      </c>
      <c r="D66" s="16" t="s">
        <v>184</v>
      </c>
      <c r="E66" s="16" t="s">
        <v>282</v>
      </c>
      <c r="F66" s="40">
        <v>360</v>
      </c>
      <c r="G66" s="98">
        <v>681</v>
      </c>
      <c r="H66" s="47">
        <v>85</v>
      </c>
      <c r="I66" s="93">
        <f t="shared" si="10"/>
        <v>102.15</v>
      </c>
      <c r="J66" s="23">
        <v>0</v>
      </c>
      <c r="K66" s="119">
        <f t="shared" si="9"/>
        <v>0</v>
      </c>
    </row>
    <row r="67" spans="1:11" s="9" customFormat="1" ht="15" customHeight="1" x14ac:dyDescent="0.25">
      <c r="A67" s="41">
        <v>8</v>
      </c>
      <c r="B67" s="15">
        <v>9786258104646</v>
      </c>
      <c r="C67" s="16" t="s">
        <v>179</v>
      </c>
      <c r="D67" s="16" t="s">
        <v>184</v>
      </c>
      <c r="E67" s="16" t="s">
        <v>283</v>
      </c>
      <c r="F67" s="40">
        <v>208</v>
      </c>
      <c r="G67" s="98">
        <v>394</v>
      </c>
      <c r="H67" s="47">
        <v>85</v>
      </c>
      <c r="I67" s="93">
        <f t="shared" si="10"/>
        <v>59.1</v>
      </c>
      <c r="J67" s="23">
        <v>0</v>
      </c>
      <c r="K67" s="119">
        <f t="shared" si="9"/>
        <v>0</v>
      </c>
    </row>
    <row r="68" spans="1:11" s="9" customFormat="1" ht="15" customHeight="1" x14ac:dyDescent="0.25">
      <c r="A68" s="77"/>
      <c r="B68" s="15"/>
      <c r="C68" s="15"/>
      <c r="D68" s="15"/>
      <c r="E68" s="22"/>
      <c r="F68" s="76"/>
      <c r="G68" s="92"/>
      <c r="H68" s="47"/>
      <c r="I68" s="93"/>
      <c r="J68" s="23"/>
      <c r="K68" s="118"/>
    </row>
    <row r="69" spans="1:11" s="9" customFormat="1" ht="13.5" customHeight="1" x14ac:dyDescent="0.25">
      <c r="A69" s="77">
        <v>9</v>
      </c>
      <c r="B69" s="15">
        <v>9786256412057</v>
      </c>
      <c r="C69" s="15" t="s">
        <v>150</v>
      </c>
      <c r="D69" s="15" t="s">
        <v>156</v>
      </c>
      <c r="E69" s="22" t="s">
        <v>127</v>
      </c>
      <c r="F69" s="76"/>
      <c r="G69" s="92">
        <v>129</v>
      </c>
      <c r="H69" s="47" t="s">
        <v>224</v>
      </c>
      <c r="I69" s="93">
        <f t="shared" ref="I69:I72" si="11">G69*(100-H69)/100</f>
        <v>25.8</v>
      </c>
      <c r="J69" s="23">
        <v>0</v>
      </c>
      <c r="K69" s="118">
        <f t="shared" ref="K69:K72" si="12">I69*J69</f>
        <v>0</v>
      </c>
    </row>
    <row r="70" spans="1:11" s="9" customFormat="1" ht="15" customHeight="1" x14ac:dyDescent="0.25">
      <c r="A70" s="77">
        <v>10</v>
      </c>
      <c r="B70" s="15">
        <v>9786256412064</v>
      </c>
      <c r="C70" s="15" t="s">
        <v>150</v>
      </c>
      <c r="D70" s="15" t="s">
        <v>156</v>
      </c>
      <c r="E70" s="22" t="s">
        <v>128</v>
      </c>
      <c r="F70" s="76"/>
      <c r="G70" s="92">
        <v>129</v>
      </c>
      <c r="H70" s="47" t="s">
        <v>224</v>
      </c>
      <c r="I70" s="93">
        <f t="shared" si="11"/>
        <v>25.8</v>
      </c>
      <c r="J70" s="23">
        <v>0</v>
      </c>
      <c r="K70" s="118">
        <f t="shared" si="12"/>
        <v>0</v>
      </c>
    </row>
    <row r="71" spans="1:11" s="1" customFormat="1" ht="15" customHeight="1" x14ac:dyDescent="0.25">
      <c r="A71" s="77">
        <v>11</v>
      </c>
      <c r="B71" s="15">
        <v>9786257833110</v>
      </c>
      <c r="C71" s="15" t="s">
        <v>150</v>
      </c>
      <c r="D71" s="15" t="s">
        <v>180</v>
      </c>
      <c r="E71" s="22" t="s">
        <v>125</v>
      </c>
      <c r="F71" s="76"/>
      <c r="G71" s="92">
        <v>195</v>
      </c>
      <c r="H71" s="47" t="s">
        <v>224</v>
      </c>
      <c r="I71" s="93">
        <f t="shared" si="11"/>
        <v>39</v>
      </c>
      <c r="J71" s="23">
        <v>0</v>
      </c>
      <c r="K71" s="118">
        <f t="shared" si="12"/>
        <v>0</v>
      </c>
    </row>
    <row r="72" spans="1:11" s="1" customFormat="1" ht="15" customHeight="1" x14ac:dyDescent="0.25">
      <c r="A72" s="77">
        <v>12</v>
      </c>
      <c r="B72" s="15">
        <v>9786257833240</v>
      </c>
      <c r="C72" s="15" t="s">
        <v>150</v>
      </c>
      <c r="D72" s="15" t="s">
        <v>158</v>
      </c>
      <c r="E72" s="22" t="s">
        <v>134</v>
      </c>
      <c r="F72" s="76"/>
      <c r="G72" s="92">
        <v>342</v>
      </c>
      <c r="H72" s="47" t="s">
        <v>224</v>
      </c>
      <c r="I72" s="93">
        <f t="shared" si="11"/>
        <v>68.400000000000006</v>
      </c>
      <c r="J72" s="23">
        <v>0</v>
      </c>
      <c r="K72" s="118">
        <f t="shared" si="12"/>
        <v>0</v>
      </c>
    </row>
    <row r="73" spans="1:11" s="1" customFormat="1" ht="15" customHeight="1" x14ac:dyDescent="0.25">
      <c r="A73" s="69"/>
      <c r="B73" s="83"/>
      <c r="C73" s="50"/>
      <c r="D73" s="50"/>
      <c r="E73" s="25"/>
      <c r="F73" s="27"/>
      <c r="G73" s="96"/>
      <c r="H73" s="48"/>
      <c r="I73" s="97"/>
      <c r="J73" s="28"/>
      <c r="K73" s="96"/>
    </row>
    <row r="74" spans="1:11" s="1" customFormat="1" ht="15" customHeight="1" x14ac:dyDescent="0.25">
      <c r="A74" s="69"/>
      <c r="B74" s="83"/>
      <c r="C74" s="50"/>
      <c r="D74" s="50"/>
      <c r="E74" s="25"/>
      <c r="F74" s="27"/>
      <c r="G74" s="96"/>
      <c r="H74" s="48"/>
      <c r="I74" s="97"/>
      <c r="J74" s="28"/>
      <c r="K74" s="96"/>
    </row>
    <row r="75" spans="1:11" ht="15" customHeight="1" x14ac:dyDescent="0.25">
      <c r="A75" s="69"/>
      <c r="B75" s="83"/>
      <c r="C75" s="50"/>
      <c r="D75" s="50"/>
      <c r="E75" s="25"/>
      <c r="F75" s="27"/>
      <c r="G75" s="147"/>
      <c r="H75" s="148"/>
      <c r="I75" s="149"/>
      <c r="J75" s="139" t="s">
        <v>163</v>
      </c>
      <c r="K75" s="102">
        <f>SUM(K61:K72)</f>
        <v>0</v>
      </c>
    </row>
    <row r="76" spans="1:11" ht="15" customHeight="1" x14ac:dyDescent="0.25"/>
    <row r="77" spans="1:11" ht="15" customHeight="1" x14ac:dyDescent="0.25"/>
    <row r="78" spans="1:11" ht="15" customHeight="1" x14ac:dyDescent="0.25"/>
    <row r="79" spans="1:11" ht="15" customHeight="1" x14ac:dyDescent="0.25"/>
  </sheetData>
  <mergeCells count="16">
    <mergeCell ref="A1:K1"/>
    <mergeCell ref="A10:K10"/>
    <mergeCell ref="F3:K3"/>
    <mergeCell ref="F4:K4"/>
    <mergeCell ref="A5:E5"/>
    <mergeCell ref="A6:E6"/>
    <mergeCell ref="A7:E7"/>
    <mergeCell ref="F5:K5"/>
    <mergeCell ref="F6:K6"/>
    <mergeCell ref="F7:K7"/>
    <mergeCell ref="A3:E3"/>
    <mergeCell ref="A4:E4"/>
    <mergeCell ref="F8:K8"/>
    <mergeCell ref="F9:K9"/>
    <mergeCell ref="A8:E8"/>
    <mergeCell ref="A9:E9"/>
  </mergeCells>
  <conditionalFormatting sqref="J57">
    <cfRule type="colorScale" priority="21">
      <colorScale>
        <cfvo type="min"/>
        <cfvo type="max"/>
        <color rgb="FF63BE7B"/>
        <color rgb="FFFFEF9C"/>
      </colorScale>
    </cfRule>
  </conditionalFormatting>
  <conditionalFormatting sqref="J60">
    <cfRule type="colorScale" priority="20">
      <colorScale>
        <cfvo type="min"/>
        <cfvo type="max"/>
        <color rgb="FF63BE7B"/>
        <color rgb="FFFFEF9C"/>
      </colorScale>
    </cfRule>
  </conditionalFormatting>
  <conditionalFormatting sqref="J75">
    <cfRule type="colorScale" priority="22">
      <colorScale>
        <cfvo type="min"/>
        <cfvo type="max"/>
        <color rgb="FF63BE7B"/>
        <color rgb="FFFFEF9C"/>
      </colorScale>
    </cfRule>
  </conditionalFormatting>
  <conditionalFormatting sqref="J58">
    <cfRule type="colorScale" priority="19">
      <colorScale>
        <cfvo type="min"/>
        <cfvo type="max"/>
        <color rgb="FF63BE7B"/>
        <color rgb="FFFFEF9C"/>
      </colorScale>
    </cfRule>
  </conditionalFormatting>
  <conditionalFormatting sqref="H55">
    <cfRule type="colorScale" priority="18">
      <colorScale>
        <cfvo type="min"/>
        <cfvo type="max"/>
        <color rgb="FF63BE7B"/>
        <color rgb="FFFFEF9C"/>
      </colorScale>
    </cfRule>
  </conditionalFormatting>
  <conditionalFormatting sqref="J69:J74 J59 J51:J54 J56 J46:J49 J1:J11">
    <cfRule type="colorScale" priority="23">
      <colorScale>
        <cfvo type="min"/>
        <cfvo type="max"/>
        <color rgb="FF63BE7B"/>
        <color rgb="FFFFEF9C"/>
      </colorScale>
    </cfRule>
  </conditionalFormatting>
  <conditionalFormatting sqref="J24">
    <cfRule type="colorScale" priority="17">
      <colorScale>
        <cfvo type="min"/>
        <cfvo type="max"/>
        <color rgb="FF63BE7B"/>
        <color rgb="FFFFEF9C"/>
      </colorScale>
    </cfRule>
  </conditionalFormatting>
  <conditionalFormatting sqref="B25:B38">
    <cfRule type="duplicateValues" dxfId="9" priority="13"/>
  </conditionalFormatting>
  <conditionalFormatting sqref="H38">
    <cfRule type="colorScale" priority="14">
      <colorScale>
        <cfvo type="min"/>
        <cfvo type="max"/>
        <color rgb="FF63BE7B"/>
        <color rgb="FFFFEF9C"/>
      </colorScale>
    </cfRule>
  </conditionalFormatting>
  <conditionalFormatting sqref="E25:E38">
    <cfRule type="duplicateValues" dxfId="8" priority="15"/>
  </conditionalFormatting>
  <conditionalFormatting sqref="B25:B38">
    <cfRule type="duplicateValues" dxfId="7" priority="16"/>
  </conditionalFormatting>
  <conditionalFormatting sqref="J68">
    <cfRule type="colorScale" priority="12">
      <colorScale>
        <cfvo type="min"/>
        <cfvo type="max"/>
        <color rgb="FF63BE7B"/>
        <color rgb="FFFFEF9C"/>
      </colorScale>
    </cfRule>
  </conditionalFormatting>
  <conditionalFormatting sqref="J25">
    <cfRule type="colorScale" priority="11">
      <colorScale>
        <cfvo type="min"/>
        <cfvo type="max"/>
        <color rgb="FF63BE7B"/>
        <color rgb="FFFFEF9C"/>
      </colorScale>
    </cfRule>
  </conditionalFormatting>
  <conditionalFormatting sqref="J26:J33">
    <cfRule type="colorScale" priority="8">
      <colorScale>
        <cfvo type="min"/>
        <cfvo type="max"/>
        <color rgb="FF63BE7B"/>
        <color rgb="FFFFEF9C"/>
      </colorScale>
    </cfRule>
  </conditionalFormatting>
  <conditionalFormatting sqref="J34:J37">
    <cfRule type="colorScale" priority="7">
      <colorScale>
        <cfvo type="min"/>
        <cfvo type="max"/>
        <color rgb="FF63BE7B"/>
        <color rgb="FFFFEF9C"/>
      </colorScale>
    </cfRule>
  </conditionalFormatting>
  <conditionalFormatting sqref="J39:J45">
    <cfRule type="colorScale" priority="27">
      <colorScale>
        <cfvo type="min"/>
        <cfvo type="max"/>
        <color rgb="FF63BE7B"/>
        <color rgb="FFFFEF9C"/>
      </colorScale>
    </cfRule>
  </conditionalFormatting>
  <conditionalFormatting sqref="J12:J23">
    <cfRule type="colorScale" priority="28">
      <colorScale>
        <cfvo type="min"/>
        <cfvo type="max"/>
        <color rgb="FF63BE7B"/>
        <color rgb="FFFFEF9C"/>
      </colorScale>
    </cfRule>
  </conditionalFormatting>
  <conditionalFormatting sqref="B1:B10 B12:B60 B68:B75">
    <cfRule type="duplicateValues" dxfId="6" priority="6"/>
  </conditionalFormatting>
  <conditionalFormatting sqref="B61:B67">
    <cfRule type="duplicateValues" dxfId="5" priority="3"/>
  </conditionalFormatting>
  <conditionalFormatting sqref="E61:E67">
    <cfRule type="duplicateValues" dxfId="4" priority="4"/>
  </conditionalFormatting>
  <conditionalFormatting sqref="B61:B67">
    <cfRule type="duplicateValues" dxfId="3" priority="5"/>
  </conditionalFormatting>
  <conditionalFormatting sqref="J61:J67">
    <cfRule type="colorScale" priority="2">
      <colorScale>
        <cfvo type="min"/>
        <cfvo type="max"/>
        <color rgb="FF63BE7B"/>
        <color rgb="FFFFEF9C"/>
      </colorScale>
    </cfRule>
  </conditionalFormatting>
  <conditionalFormatting sqref="B61:B67">
    <cfRule type="duplicateValues" dxfId="2" priority="1"/>
  </conditionalFormatting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 8. SNF BAYİLİK ÜRÜNLERİ</vt:lpstr>
      <vt:lpstr>AYDIN 9-10-11 BAYİLİK ÜRÜNLERİ</vt:lpstr>
      <vt:lpstr>MAARİF ÜRÜNLERİ</vt:lpstr>
      <vt:lpstr>LİSE MİRAY KURUMSAL ÜRÜNLERİ</vt:lpstr>
      <vt:lpstr>TYT-AYT BAYİLİK ÜRÜNLERİ</vt:lpstr>
      <vt:lpstr>KAMPANYALI ÜRÜNLER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2026-08-25T08:57:15Z</dcterms:modified>
</cp:coreProperties>
</file>